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P43" i="2" l="1"/>
  <c r="Q43" i="2"/>
  <c r="R43" i="2"/>
  <c r="S43" i="2"/>
  <c r="T43" i="2"/>
  <c r="O43" i="2"/>
  <c r="T33" i="2"/>
  <c r="S33" i="2"/>
  <c r="R33" i="2"/>
  <c r="Q33" i="2"/>
  <c r="P33" i="2"/>
  <c r="O33" i="2"/>
  <c r="P44" i="2" l="1"/>
  <c r="O44" i="2"/>
  <c r="Q44" i="2"/>
  <c r="S44" i="2"/>
  <c r="T44" i="2"/>
  <c r="R44" i="2"/>
</calcChain>
</file>

<file path=xl/sharedStrings.xml><?xml version="1.0" encoding="utf-8"?>
<sst xmlns="http://schemas.openxmlformats.org/spreadsheetml/2006/main" count="218" uniqueCount="191">
  <si>
    <t>на 30 сентября 2019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</si>
  <si>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</si>
  <si>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</si>
  <si>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</si>
  <si>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Дорогобужского городского поселения Дорогобужского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</si>
  <si>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</si>
  <si>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</si>
  <si>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</si>
  <si>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</si>
  <si>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</si>
  <si>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</si>
  <si>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</si>
  <si>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</si>
  <si>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</si>
  <si>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</si>
  <si>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103010600827666141010200001</t>
  </si>
  <si>
    <t>60082766614101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</si>
  <si>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</si>
  <si>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</si>
  <si>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</si>
  <si>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0100</t>
  </si>
  <si>
    <t>2</t>
  </si>
  <si>
    <t>103010600826666141010200001</t>
  </si>
  <si>
    <t>60082666614101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</si>
  <si>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</si>
  <si>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</si>
  <si>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0101</t>
  </si>
  <si>
    <t>3</t>
  </si>
  <si>
    <t>103010600823666141010200001</t>
  </si>
  <si>
    <t>60082366614101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</si>
  <si>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</si>
  <si>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</si>
  <si>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0102</t>
  </si>
  <si>
    <t>4</t>
  </si>
  <si>
    <t>103010600818666141010200001</t>
  </si>
  <si>
    <t>60081866614101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</si>
  <si>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</si>
  <si>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</t>
  </si>
  <si>
    <t>0103</t>
  </si>
  <si>
    <t>5</t>
  </si>
  <si>
    <t>101010600816666141010200001</t>
  </si>
  <si>
    <t>60081666614101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</si>
  <si>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</si>
  <si>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</si>
  <si>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</si>
  <si>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</si>
  <si>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6</t>
  </si>
  <si>
    <t>101010600815666141010200001</t>
  </si>
  <si>
    <t>60081566614101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</si>
  <si>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</si>
  <si>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</si>
  <si>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0105</t>
  </si>
  <si>
    <t>7</t>
  </si>
  <si>
    <t>101010600814666141010200001</t>
  </si>
  <si>
    <t>60081466614101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</si>
  <si>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</si>
  <si>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</si>
  <si>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0106</t>
  </si>
  <si>
    <t>8</t>
  </si>
  <si>
    <t>106130600813666141010200001</t>
  </si>
  <si>
    <t>60081366614101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</si>
  <si>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</si>
  <si>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</si>
  <si>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0107</t>
  </si>
  <si>
    <t>9</t>
  </si>
  <si>
    <t>106130600812666141010200001</t>
  </si>
  <si>
    <t>60081266614101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</si>
  <si>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</si>
  <si>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</si>
  <si>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0108</t>
  </si>
  <si>
    <t>10</t>
  </si>
  <si>
    <t>106130600811666141010200001</t>
  </si>
  <si>
    <t>60081166614101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</si>
  <si>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</si>
  <si>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</si>
  <si>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0109</t>
  </si>
  <si>
    <t>11</t>
  </si>
  <si>
    <t>109130600810666141010200001</t>
  </si>
  <si>
    <t>60081066614101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</si>
  <si>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</si>
  <si>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</t>
  </si>
  <si>
    <t>0110</t>
  </si>
  <si>
    <t>12</t>
  </si>
  <si>
    <t>111130600809666141010200001</t>
  </si>
  <si>
    <t>60080966614101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</si>
  <si>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</si>
  <si>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</si>
  <si>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"Дорогобужский район" Смоленской области</t>
  </si>
  <si>
    <t>0111</t>
  </si>
  <si>
    <t>13</t>
  </si>
  <si>
    <t>111130600808666141010200001</t>
  </si>
  <si>
    <t>60080866614101</t>
  </si>
  <si>
    <t>90211105075130000120</t>
  </si>
  <si>
    <t>Доходы от сдачи в аренду имущества, составляющего казну городских поселений (за исключением земельных участков)</t>
  </si>
  <si>
    <t>0112</t>
  </si>
  <si>
    <t>14</t>
  </si>
  <si>
    <t>111130600807666141010200001</t>
  </si>
  <si>
    <t>60080766614101</t>
  </si>
  <si>
    <t>90211109045130000120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</si>
  <si>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</si>
  <si>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0113</t>
  </si>
  <si>
    <t>15</t>
  </si>
  <si>
    <t>113130600806666141010200001</t>
  </si>
  <si>
    <t>60080666614101</t>
  </si>
  <si>
    <t>90211302995130000130</t>
  </si>
  <si>
    <t>Прочие доходы от компенсации затрат бюджетов городских поселений</t>
  </si>
  <si>
    <t>0114</t>
  </si>
  <si>
    <t>16</t>
  </si>
  <si>
    <t>114130600805666141010200001</t>
  </si>
  <si>
    <t>60080566614101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</si>
  <si>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</si>
  <si>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</si>
  <si>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0115</t>
  </si>
  <si>
    <t>17</t>
  </si>
  <si>
    <t>116130600108666141010200001</t>
  </si>
  <si>
    <t>60010866614101</t>
  </si>
  <si>
    <t>90211607090130000140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</si>
  <si>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</si>
  <si>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0116</t>
  </si>
  <si>
    <t>18</t>
  </si>
  <si>
    <t>116130600804666141010200001</t>
  </si>
  <si>
    <t>60080466614101</t>
  </si>
  <si>
    <t>90211690050130000140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</si>
  <si>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</si>
  <si>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0117</t>
  </si>
  <si>
    <t>117130600803666141010200001</t>
  </si>
  <si>
    <t>60080366614101</t>
  </si>
  <si>
    <t>90211705050130000180</t>
  </si>
  <si>
    <t>Прочие неналоговые доходы бюджетов городских поселений</t>
  </si>
  <si>
    <t>0118</t>
  </si>
  <si>
    <t>202130600802666141010200001</t>
  </si>
  <si>
    <t>60080266614101</t>
  </si>
  <si>
    <t>90220215001130000150</t>
  </si>
  <si>
    <t>Дотации бюджетам городских поселений на выравнивание бюджетной обеспеченности</t>
  </si>
  <si>
    <t>0119</t>
  </si>
  <si>
    <t>202130600801666141010200001</t>
  </si>
  <si>
    <t>60080166614101</t>
  </si>
  <si>
    <t>90220225243130000150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</si>
  <si>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</si>
  <si>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0120</t>
  </si>
  <si>
    <t>202130600363666141010200001</t>
  </si>
  <si>
    <t>60036366614101</t>
  </si>
  <si>
    <t>90220225299130000150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</si>
  <si>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</si>
  <si>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0121</t>
  </si>
  <si>
    <t>202130600800666141010200001</t>
  </si>
  <si>
    <t>60080066614101</t>
  </si>
  <si>
    <t>90220225555130000150</t>
  </si>
  <si>
    <t>Субсидии бюджетам городских поселений на реализацию программ формирования современной городской среды</t>
  </si>
  <si>
    <t>0122</t>
  </si>
  <si>
    <t>202130600799666141010200001</t>
  </si>
  <si>
    <t>60079966614101</t>
  </si>
  <si>
    <t>90220229999130000150</t>
  </si>
  <si>
    <t>Прочие субсидии бюджетам городских поселений</t>
  </si>
  <si>
    <t>0123</t>
  </si>
  <si>
    <t>202130600364666141010200001</t>
  </si>
  <si>
    <t>60036466614101</t>
  </si>
  <si>
    <t>90220230024130000150</t>
  </si>
  <si>
    <t>Субвенции бюджетам городских поселений на выполнение передаваемых полномочий субъектов Российской Федерации</t>
  </si>
  <si>
    <t>0124</t>
  </si>
  <si>
    <t>207130600798666141010200001</t>
  </si>
  <si>
    <t>60079866614101</t>
  </si>
  <si>
    <t>90220705030130000150</t>
  </si>
  <si>
    <t>Прочие безвозмездные поступления в бюджеты городских поселений</t>
  </si>
  <si>
    <t>0125</t>
  </si>
  <si>
    <t>219130600797666141010200001</t>
  </si>
  <si>
    <t>60079766614101</t>
  </si>
  <si>
    <t>90221960010130000150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</si>
  <si>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</si>
  <si>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0126</t>
  </si>
  <si>
    <t>Всего</t>
  </si>
  <si>
    <t>9000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</si>
  <si>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</si>
  <si>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</si>
  <si>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</si>
  <si>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</si>
  <si>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 xml:space="preserve">Начальник </t>
  </si>
  <si>
    <t>Финансового управления</t>
  </si>
  <si>
    <t>Л.А. Березовская</t>
  </si>
  <si>
    <t xml:space="preserve">"14"    ноября   2019   </t>
  </si>
  <si>
    <t xml:space="preserve">Реестр источников доходов </t>
  </si>
  <si>
    <t>Дотации бюджетам городских поселений на выравнивание бюджетной обеспеченности из бюджетов муниципальных районов</t>
  </si>
  <si>
    <t>9022021600130000150</t>
  </si>
  <si>
    <t>0127</t>
  </si>
  <si>
    <t>0128</t>
  </si>
  <si>
    <t xml:space="preserve">Показатели прогноза доходов в 2019 году в соответствии с законом о бюджете </t>
  </si>
  <si>
    <t>Показатели кассовых поступлений в 2019 году (по состоянию на дату 30 сентября 2019 г.)</t>
  </si>
  <si>
    <t>Оценка исполнения 2019 года</t>
  </si>
  <si>
    <t>на 2020 год</t>
  </si>
  <si>
    <t>на 2021 год</t>
  </si>
  <si>
    <t>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</si>
</sst>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u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7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0" fontId="3" fillId="0" borderId="1" xfId="5" applyNumberFormat="1" applyProtection="1">
      <alignment horizontal="center"/>
    </xf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0" fontId="4" fillId="0" borderId="1" xfId="9" applyNumberFormat="1" applyProtection="1">
      <alignment horizontal="center" vertical="center"/>
    </xf>
    <xf numFmtId="49" fontId="3" fillId="0" borderId="1" xfId="10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12" applyNumberFormat="1" applyProtection="1">
      <alignment horizontal="left" wrapText="1"/>
    </xf>
    <xf numFmtId="0" fontId="3" fillId="2" borderId="1" xfId="16" applyNumberFormat="1" applyProtection="1">
      <alignment wrapText="1"/>
    </xf>
    <xf numFmtId="49" fontId="3" fillId="2" borderId="1" xfId="17" applyNumberFormat="1" applyProtection="1">
      <alignment horizontal="left" wrapText="1"/>
    </xf>
    <xf numFmtId="0" fontId="3" fillId="0" borderId="4" xfId="19" applyNumberFormat="1" applyProtection="1">
      <alignment vertical="center" wrapText="1"/>
    </xf>
    <xf numFmtId="49" fontId="3" fillId="0" borderId="4" xfId="20" applyNumberFormat="1" applyProtection="1"/>
    <xf numFmtId="0" fontId="3" fillId="0" borderId="4" xfId="21" applyNumberFormat="1" applyProtection="1">
      <alignment horizontal="right" wrapText="1"/>
    </xf>
    <xf numFmtId="49" fontId="3" fillId="0" borderId="1" xfId="22" applyNumberFormat="1" applyProtection="1">
      <alignment horizontal="center"/>
    </xf>
    <xf numFmtId="49" fontId="3" fillId="0" borderId="1" xfId="23" applyNumberFormat="1" applyProtection="1">
      <alignment horizontal="center" vertical="center" wrapText="1"/>
    </xf>
    <xf numFmtId="0" fontId="3" fillId="0" borderId="1" xfId="24" applyNumberFormat="1" applyProtection="1">
      <alignment vertical="center"/>
    </xf>
    <xf numFmtId="49" fontId="4" fillId="0" borderId="1" xfId="25" applyNumberFormat="1" applyProtection="1">
      <alignment vertic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6" xfId="29" applyNumberFormat="1" applyProtection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7" xfId="31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1" fontId="5" fillId="0" borderId="5" xfId="33" applyNumberFormat="1" applyProtection="1">
      <alignment horizontal="center" vertical="center" shrinkToFit="1"/>
    </xf>
    <xf numFmtId="1" fontId="3" fillId="0" borderId="6" xfId="34" applyNumberFormat="1" applyProtection="1">
      <alignment horizontal="center" vertical="center" shrinkToFit="1"/>
    </xf>
    <xf numFmtId="1" fontId="3" fillId="0" borderId="5" xfId="36" applyNumberFormat="1" applyProtection="1">
      <alignment horizontal="center" vertical="center" shrinkToFit="1"/>
    </xf>
    <xf numFmtId="0" fontId="3" fillId="0" borderId="5" xfId="37" applyNumberFormat="1" applyProtection="1">
      <alignment vertical="top" wrapText="1"/>
    </xf>
    <xf numFmtId="4" fontId="3" fillId="0" borderId="5" xfId="38" applyNumberFormat="1" applyProtection="1">
      <alignment horizontal="right" vertical="center" shrinkToFit="1"/>
    </xf>
    <xf numFmtId="0" fontId="3" fillId="0" borderId="1" xfId="42" applyNumberFormat="1" applyProtection="1">
      <alignment horizontal="left"/>
    </xf>
    <xf numFmtId="164" fontId="3" fillId="0" borderId="1" xfId="49" applyNumberFormat="1" applyProtection="1">
      <alignment horizontal="center" vertical="center" wrapText="1"/>
    </xf>
    <xf numFmtId="1" fontId="5" fillId="4" borderId="5" xfId="33" applyNumberFormat="1" applyFill="1" applyProtection="1">
      <alignment horizontal="center" vertical="center" shrinkToFit="1"/>
    </xf>
    <xf numFmtId="1" fontId="3" fillId="4" borderId="6" xfId="34" applyNumberFormat="1" applyFill="1" applyProtection="1">
      <alignment horizontal="center" vertical="center" shrinkToFit="1"/>
    </xf>
    <xf numFmtId="0" fontId="3" fillId="4" borderId="5" xfId="37" applyNumberFormat="1" applyFill="1" applyProtection="1">
      <alignment vertical="top" wrapText="1"/>
    </xf>
    <xf numFmtId="4" fontId="3" fillId="4" borderId="5" xfId="38" applyNumberFormat="1" applyFill="1" applyProtection="1">
      <alignment horizontal="right" vertical="center" shrinkToFit="1"/>
    </xf>
    <xf numFmtId="0" fontId="1" fillId="4" borderId="1" xfId="1" applyNumberFormat="1" applyFill="1" applyProtection="1"/>
    <xf numFmtId="0" fontId="0" fillId="4" borderId="0" xfId="0" applyFill="1" applyProtection="1">
      <protection locked="0"/>
    </xf>
    <xf numFmtId="1" fontId="10" fillId="5" borderId="5" xfId="33" applyNumberFormat="1" applyFont="1" applyFill="1" applyProtection="1">
      <alignment horizontal="center" vertical="center" shrinkToFit="1"/>
    </xf>
    <xf numFmtId="1" fontId="9" fillId="5" borderId="5" xfId="36" applyNumberFormat="1" applyFont="1" applyFill="1" applyProtection="1">
      <alignment horizontal="center" vertical="center" shrinkToFit="1"/>
    </xf>
    <xf numFmtId="4" fontId="9" fillId="5" borderId="5" xfId="38" applyNumberFormat="1" applyFont="1" applyFill="1" applyProtection="1">
      <alignment horizontal="right" vertical="center" shrinkToFit="1"/>
    </xf>
    <xf numFmtId="0" fontId="11" fillId="5" borderId="1" xfId="1" applyNumberFormat="1" applyFont="1" applyFill="1" applyProtection="1"/>
    <xf numFmtId="0" fontId="12" fillId="5" borderId="0" xfId="0" applyFont="1" applyFill="1" applyProtection="1">
      <protection locked="0"/>
    </xf>
    <xf numFmtId="0" fontId="9" fillId="0" borderId="4" xfId="40" applyNumberFormat="1" applyFont="1" applyProtection="1">
      <alignment horizontal="right"/>
    </xf>
    <xf numFmtId="0" fontId="13" fillId="0" borderId="1" xfId="42" applyNumberFormat="1" applyFont="1" applyProtection="1">
      <alignment horizontal="left"/>
    </xf>
    <xf numFmtId="0" fontId="11" fillId="0" borderId="4" xfId="39" applyNumberFormat="1" applyFont="1" applyProtection="1"/>
    <xf numFmtId="49" fontId="9" fillId="0" borderId="5" xfId="41" applyNumberFormat="1" applyFont="1" applyProtection="1">
      <alignment horizontal="center"/>
    </xf>
    <xf numFmtId="4" fontId="9" fillId="0" borderId="5" xfId="38" applyNumberFormat="1" applyFont="1" applyProtection="1">
      <alignment horizontal="right" vertical="center" shrinkToFit="1"/>
    </xf>
    <xf numFmtId="0" fontId="11" fillId="0" borderId="1" xfId="1" applyNumberFormat="1" applyFont="1" applyProtection="1"/>
    <xf numFmtId="0" fontId="12" fillId="0" borderId="0" xfId="0" applyFont="1" applyProtection="1">
      <protection locked="0"/>
    </xf>
    <xf numFmtId="0" fontId="4" fillId="0" borderId="1" xfId="42" applyNumberFormat="1" applyFont="1" applyProtection="1">
      <alignment horizontal="left"/>
    </xf>
    <xf numFmtId="0" fontId="4" fillId="0" borderId="1" xfId="4" applyNumberFormat="1" applyFont="1" applyProtection="1"/>
    <xf numFmtId="0" fontId="4" fillId="0" borderId="1" xfId="45" applyNumberFormat="1" applyFont="1" applyProtection="1">
      <alignment horizontal="left" vertical="top"/>
    </xf>
    <xf numFmtId="1" fontId="3" fillId="0" borderId="5" xfId="36" applyNumberFormat="1" applyProtection="1">
      <alignment horizontal="center" vertical="center" shrinkToFit="1"/>
    </xf>
    <xf numFmtId="1" fontId="3" fillId="4" borderId="5" xfId="36" applyNumberFormat="1" applyFill="1" applyProtection="1">
      <alignment horizontal="center" vertical="center" shrinkToFit="1"/>
    </xf>
    <xf numFmtId="4" fontId="14" fillId="0" borderId="5" xfId="38" applyNumberFormat="1" applyFont="1" applyProtection="1">
      <alignment horizontal="right" vertical="center" shrinkToFit="1"/>
    </xf>
    <xf numFmtId="1" fontId="15" fillId="0" borderId="5" xfId="33" applyNumberFormat="1" applyFont="1" applyProtection="1">
      <alignment horizontal="center" vertical="center" shrinkToFit="1"/>
    </xf>
    <xf numFmtId="1" fontId="14" fillId="0" borderId="6" xfId="34" applyNumberFormat="1" applyFont="1" applyProtection="1">
      <alignment horizontal="center" vertical="center" shrinkToFit="1"/>
    </xf>
    <xf numFmtId="0" fontId="14" fillId="0" borderId="5" xfId="37" applyNumberFormat="1" applyFont="1" applyProtection="1">
      <alignment vertical="top" wrapText="1"/>
    </xf>
    <xf numFmtId="1" fontId="14" fillId="0" borderId="5" xfId="36" applyNumberFormat="1" applyFont="1" applyProtection="1">
      <alignment horizontal="center" vertical="center" shrinkToFit="1"/>
    </xf>
    <xf numFmtId="0" fontId="16" fillId="0" borderId="1" xfId="1" applyNumberFormat="1" applyFont="1" applyProtection="1"/>
    <xf numFmtId="0" fontId="8" fillId="0" borderId="0" xfId="0" applyFont="1" applyProtection="1">
      <protection locked="0"/>
    </xf>
    <xf numFmtId="49" fontId="3" fillId="4" borderId="1" xfId="6" applyNumberFormat="1" applyFill="1" applyProtection="1"/>
    <xf numFmtId="0" fontId="4" fillId="4" borderId="1" xfId="9" applyNumberFormat="1" applyFill="1" applyProtection="1">
      <alignment horizontal="center" vertical="center"/>
    </xf>
    <xf numFmtId="0" fontId="3" fillId="4" borderId="1" xfId="11" applyNumberFormat="1" applyFill="1" applyProtection="1">
      <alignment horizontal="center" vertical="center" wrapText="1"/>
    </xf>
    <xf numFmtId="0" fontId="3" fillId="4" borderId="4" xfId="21" applyNumberFormat="1" applyFill="1" applyProtection="1">
      <alignment horizontal="right" wrapText="1"/>
    </xf>
    <xf numFmtId="49" fontId="4" fillId="4" borderId="1" xfId="26" applyNumberFormat="1" applyFill="1" applyProtection="1">
      <alignment horizontal="center" vertical="center"/>
    </xf>
    <xf numFmtId="0" fontId="3" fillId="4" borderId="5" xfId="30" applyNumberFormat="1" applyFill="1" applyProtection="1">
      <alignment horizontal="center" vertical="center" wrapText="1"/>
    </xf>
    <xf numFmtId="4" fontId="14" fillId="4" borderId="5" xfId="38" applyNumberFormat="1" applyFont="1" applyFill="1" applyProtection="1">
      <alignment horizontal="right" vertical="center" shrinkToFit="1"/>
    </xf>
    <xf numFmtId="4" fontId="9" fillId="4" borderId="5" xfId="38" applyNumberFormat="1" applyFont="1" applyFill="1" applyProtection="1">
      <alignment horizontal="right" vertical="center" shrinkToFit="1"/>
    </xf>
    <xf numFmtId="1" fontId="3" fillId="5" borderId="5" xfId="36" applyNumberFormat="1" applyFill="1" applyProtection="1">
      <alignment horizontal="center" vertical="center" shrinkToFit="1"/>
    </xf>
    <xf numFmtId="1" fontId="3" fillId="4" borderId="8" xfId="35" applyNumberFormat="1" applyFill="1" applyBorder="1" applyAlignment="1" applyProtection="1">
      <alignment horizontal="center" vertical="center" wrapText="1"/>
    </xf>
    <xf numFmtId="1" fontId="3" fillId="4" borderId="6" xfId="35" applyNumberFormat="1" applyFill="1" applyBorder="1" applyAlignment="1" applyProtection="1">
      <alignment horizontal="center" vertical="center" wrapText="1"/>
    </xf>
    <xf numFmtId="49" fontId="3" fillId="4" borderId="8" xfId="36" applyNumberFormat="1" applyFill="1" applyBorder="1" applyAlignment="1" applyProtection="1">
      <alignment horizontal="center" vertical="center" wrapText="1" shrinkToFit="1"/>
    </xf>
    <xf numFmtId="49" fontId="3" fillId="4" borderId="3" xfId="36" applyNumberFormat="1" applyFill="1" applyBorder="1" applyAlignment="1" applyProtection="1">
      <alignment horizontal="center" vertical="center" wrapText="1" shrinkToFit="1"/>
    </xf>
    <xf numFmtId="49" fontId="3" fillId="4" borderId="6" xfId="36" applyNumberFormat="1" applyFill="1" applyBorder="1" applyAlignment="1" applyProtection="1">
      <alignment horizontal="center" vertical="center" wrapText="1" shrinkToFit="1"/>
    </xf>
    <xf numFmtId="49" fontId="3" fillId="0" borderId="1" xfId="48" applyNumberFormat="1" applyBorder="1" applyProtection="1">
      <alignment horizontal="center" vertical="center" wrapText="1"/>
    </xf>
    <xf numFmtId="0" fontId="4" fillId="0" borderId="4" xfId="47" applyNumberFormat="1" applyFont="1" applyProtection="1">
      <alignment horizontal="center" vertical="center" wrapText="1"/>
    </xf>
    <xf numFmtId="1" fontId="9" fillId="5" borderId="8" xfId="34" applyNumberFormat="1" applyFont="1" applyFill="1" applyBorder="1" applyAlignment="1" applyProtection="1">
      <alignment horizontal="right" vertical="center" shrinkToFit="1"/>
    </xf>
    <xf numFmtId="1" fontId="9" fillId="5" borderId="3" xfId="34" applyNumberFormat="1" applyFont="1" applyFill="1" applyBorder="1" applyAlignment="1" applyProtection="1">
      <alignment horizontal="right" vertical="center" shrinkToFit="1"/>
    </xf>
    <xf numFmtId="1" fontId="9" fillId="5" borderId="6" xfId="34" applyNumberFormat="1" applyFont="1" applyFill="1" applyAlignment="1" applyProtection="1">
      <alignment horizontal="right" vertical="center" shrinkToFit="1"/>
    </xf>
    <xf numFmtId="1" fontId="3" fillId="4" borderId="5" xfId="36" applyNumberFormat="1" applyFill="1" applyProtection="1">
      <alignment horizontal="center" vertical="center" shrinkToFit="1"/>
    </xf>
    <xf numFmtId="1" fontId="3" fillId="4" borderId="5" xfId="36" applyFill="1">
      <alignment horizontal="center" vertical="center" shrinkToFi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1" fontId="14" fillId="4" borderId="5" xfId="36" applyNumberFormat="1" applyFont="1" applyFill="1" applyProtection="1">
      <alignment horizontal="center" vertical="center" shrinkToFit="1"/>
    </xf>
    <xf numFmtId="1" fontId="14" fillId="4" borderId="5" xfId="36" applyFont="1" applyFill="1">
      <alignment horizontal="center" vertical="center" shrinkToFit="1"/>
    </xf>
    <xf numFmtId="164" fontId="4" fillId="0" borderId="2" xfId="44" applyNumberFormat="1" applyFont="1" applyProtection="1">
      <alignment horizontal="center" vertical="center" wrapText="1"/>
    </xf>
    <xf numFmtId="164" fontId="4" fillId="0" borderId="2" xfId="44" applyFont="1">
      <alignment horizontal="center" vertical="center" wrapText="1"/>
    </xf>
    <xf numFmtId="49" fontId="3" fillId="0" borderId="1" xfId="43" applyNumberFormat="1" applyBorder="1" applyProtection="1">
      <alignment horizontal="center" vertical="center" wrapText="1"/>
    </xf>
    <xf numFmtId="49" fontId="3" fillId="0" borderId="1" xfId="43" applyBorder="1">
      <alignment horizontal="center" vertical="center" wrapText="1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1" fontId="3" fillId="4" borderId="5" xfId="35" applyNumberFormat="1" applyFill="1" applyProtection="1">
      <alignment horizontal="center" vertical="center" wrapText="1"/>
    </xf>
    <xf numFmtId="1" fontId="3" fillId="4" borderId="5" xfId="35" applyFill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0" fontId="3" fillId="4" borderId="5" xfId="30" applyNumberFormat="1" applyFill="1" applyProtection="1">
      <alignment horizontal="center" vertical="center" wrapText="1"/>
    </xf>
    <xf numFmtId="0" fontId="3" fillId="4" borderId="5" xfId="30" applyFill="1">
      <alignment horizontal="center" vertical="center" wrapText="1"/>
    </xf>
    <xf numFmtId="49" fontId="3" fillId="0" borderId="1" xfId="23" applyNumberFormat="1" applyProtection="1">
      <alignment horizontal="center" vertical="center" wrapText="1"/>
    </xf>
    <xf numFmtId="49" fontId="3" fillId="0" borderId="1" xfId="23">
      <alignment horizontal="center" vertical="center" wrapText="1"/>
    </xf>
    <xf numFmtId="49" fontId="4" fillId="0" borderId="2" xfId="43" applyNumberFormat="1" applyFont="1" applyProtection="1">
      <alignment horizontal="center" vertical="center" wrapText="1"/>
    </xf>
    <xf numFmtId="49" fontId="4" fillId="0" borderId="2" xfId="43" applyFont="1">
      <alignment horizontal="center" vertical="center" wrapText="1"/>
    </xf>
    <xf numFmtId="49" fontId="4" fillId="0" borderId="4" xfId="46" applyNumberFormat="1" applyFont="1" applyBorder="1" applyProtection="1">
      <alignment horizontal="center" vertical="center"/>
    </xf>
    <xf numFmtId="0" fontId="2" fillId="0" borderId="1" xfId="2" applyNumberFormat="1" applyProtection="1">
      <alignment horizontal="center" vertical="center" wrapText="1"/>
    </xf>
    <xf numFmtId="0" fontId="2" fillId="0" borderId="1" xfId="2">
      <alignment horizontal="center" vertical="center" wrapText="1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2" xfId="13" applyNumberFormat="1" applyProtection="1">
      <alignment horizontal="left" vertical="center" wrapText="1"/>
    </xf>
    <xf numFmtId="0" fontId="3" fillId="0" borderId="2" xfId="13">
      <alignment horizontal="left" vertical="center" wrapText="1"/>
    </xf>
    <xf numFmtId="0" fontId="3" fillId="0" borderId="3" xfId="14" applyNumberFormat="1" applyProtection="1">
      <alignment horizontal="left" vertical="center" wrapText="1"/>
    </xf>
    <xf numFmtId="0" fontId="3" fillId="0" borderId="3" xfId="14">
      <alignment horizontal="left" vertical="center" wrapText="1"/>
    </xf>
    <xf numFmtId="0" fontId="3" fillId="2" borderId="4" xfId="18" applyNumberFormat="1" applyProtection="1">
      <alignment horizontal="center"/>
    </xf>
    <xf numFmtId="0" fontId="3" fillId="2" borderId="4" xfId="18">
      <alignment horizontal="center"/>
    </xf>
    <xf numFmtId="49" fontId="3" fillId="0" borderId="1" xfId="12" applyNumberFormat="1" applyProtection="1">
      <alignment horizontal="left" wrapText="1"/>
    </xf>
    <xf numFmtId="49" fontId="3" fillId="0" borderId="1" xfId="12">
      <alignment horizontal="left" wrapText="1"/>
    </xf>
    <xf numFmtId="0" fontId="1" fillId="0" borderId="5" xfId="28" applyNumberFormat="1" applyProtection="1">
      <alignment horizontal="center" vertical="center"/>
    </xf>
    <xf numFmtId="0" fontId="1" fillId="0" borderId="5" xfId="28">
      <alignment horizontal="center" vertical="center"/>
    </xf>
    <xf numFmtId="49" fontId="3" fillId="2" borderId="1" xfId="15" applyNumberFormat="1" applyProtection="1">
      <alignment horizontal="left"/>
    </xf>
    <xf numFmtId="49" fontId="3" fillId="2" borderId="1" xfId="15">
      <alignment horizontal="left"/>
    </xf>
    <xf numFmtId="0" fontId="3" fillId="0" borderId="6" xfId="29" applyNumberFormat="1" applyProtection="1">
      <alignment horizontal="center" vertical="center" wrapText="1"/>
    </xf>
    <xf numFmtId="0" fontId="3" fillId="0" borderId="6" xfId="29">
      <alignment horizontal="center" vertical="center" wrapText="1"/>
    </xf>
    <xf numFmtId="1" fontId="14" fillId="0" borderId="5" xfId="35" applyNumberFormat="1" applyFont="1" applyProtection="1">
      <alignment horizontal="center" vertical="center" wrapText="1"/>
    </xf>
    <xf numFmtId="1" fontId="14" fillId="0" borderId="5" xfId="35" applyFont="1">
      <alignment horizontal="center" vertical="center" wrapText="1"/>
    </xf>
    <xf numFmtId="1" fontId="14" fillId="0" borderId="5" xfId="36" applyNumberFormat="1" applyFont="1" applyProtection="1">
      <alignment horizontal="center" vertical="center" shrinkToFit="1"/>
    </xf>
    <xf numFmtId="1" fontId="14" fillId="0" borderId="5" xfId="36" applyFont="1">
      <alignment horizontal="center" vertical="center" shrinkToFit="1"/>
    </xf>
    <xf numFmtId="49" fontId="3" fillId="4" borderId="5" xfId="36" applyNumberFormat="1" applyFill="1" applyProtection="1">
      <alignment horizontal="center" vertical="center" shrinkToFit="1"/>
    </xf>
    <xf numFmtId="49" fontId="3" fillId="4" borderId="5" xfId="36" applyNumberFormat="1" applyFill="1">
      <alignment horizontal="center" vertical="center" shrinkToFi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Normal="100" zoomScaleSheetLayoutView="70" zoomScalePageLayoutView="70" workbookViewId="0">
      <selection activeCell="B1" sqref="B1:S1"/>
    </sheetView>
  </sheetViews>
  <sheetFormatPr defaultRowHeight="15" x14ac:dyDescent="0.25"/>
  <cols>
    <col min="1" max="1" width="9.140625" style="1" customWidth="1"/>
    <col min="2" max="2" width="12.42578125" style="1" customWidth="1"/>
    <col min="3" max="3" width="13.5703125" style="1" customWidth="1"/>
    <col min="4" max="4" width="20" style="1" customWidth="1"/>
    <col min="5" max="5" width="3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6" width="14.7109375" style="1" customWidth="1"/>
    <col min="17" max="17" width="14.7109375" style="40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107" t="s">
        <v>180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5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6"/>
      <c r="R3" s="9"/>
      <c r="S3" s="7"/>
      <c r="T3" s="10"/>
      <c r="U3" s="2"/>
    </row>
    <row r="4" spans="1:21" ht="19.350000000000001" customHeight="1" x14ac:dyDescent="0.25">
      <c r="A4" s="2"/>
      <c r="B4" s="4"/>
      <c r="C4" s="109" t="s">
        <v>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67"/>
      <c r="R5" s="11"/>
      <c r="S5" s="7"/>
      <c r="T5" s="8"/>
      <c r="U5" s="2"/>
    </row>
    <row r="6" spans="1:21" ht="15.2" customHeight="1" x14ac:dyDescent="0.25">
      <c r="A6" s="117" t="s">
        <v>1</v>
      </c>
      <c r="B6" s="118"/>
      <c r="C6" s="118"/>
      <c r="D6" s="118"/>
      <c r="E6" s="118"/>
      <c r="F6" s="111" t="s">
        <v>2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7"/>
      <c r="T6" s="8"/>
      <c r="U6" s="2"/>
    </row>
    <row r="7" spans="1:21" ht="15.2" customHeight="1" x14ac:dyDescent="0.25">
      <c r="A7" s="117" t="s">
        <v>3</v>
      </c>
      <c r="B7" s="118"/>
      <c r="C7" s="118"/>
      <c r="D7" s="118"/>
      <c r="E7" s="118"/>
      <c r="F7" s="113" t="s">
        <v>4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7"/>
      <c r="T7" s="8"/>
      <c r="U7" s="2"/>
    </row>
    <row r="8" spans="1:21" ht="18.75" customHeight="1" x14ac:dyDescent="0.25">
      <c r="A8" s="2"/>
      <c r="B8" s="121"/>
      <c r="C8" s="122"/>
      <c r="D8" s="13"/>
      <c r="E8" s="14"/>
      <c r="F8" s="115"/>
      <c r="G8" s="116"/>
      <c r="H8" s="116"/>
      <c r="I8" s="15"/>
      <c r="J8" s="16"/>
      <c r="K8" s="16"/>
      <c r="L8" s="16"/>
      <c r="M8" s="16"/>
      <c r="N8" s="16"/>
      <c r="O8" s="16"/>
      <c r="P8" s="17"/>
      <c r="Q8" s="68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67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69"/>
      <c r="R10" s="22"/>
      <c r="S10" s="22"/>
      <c r="T10" s="23" t="s">
        <v>5</v>
      </c>
      <c r="U10" s="2"/>
    </row>
    <row r="11" spans="1:21" ht="15.2" customHeight="1" x14ac:dyDescent="0.25">
      <c r="A11" s="119" t="s">
        <v>6</v>
      </c>
      <c r="B11" s="123" t="s">
        <v>7</v>
      </c>
      <c r="C11" s="98" t="s">
        <v>8</v>
      </c>
      <c r="D11" s="99"/>
      <c r="E11" s="98" t="s">
        <v>9</v>
      </c>
      <c r="F11" s="99"/>
      <c r="G11" s="99"/>
      <c r="H11" s="99"/>
      <c r="I11" s="99"/>
      <c r="J11" s="99"/>
      <c r="K11" s="99"/>
      <c r="L11" s="98" t="s">
        <v>10</v>
      </c>
      <c r="M11" s="98" t="s">
        <v>11</v>
      </c>
      <c r="N11" s="98" t="s">
        <v>12</v>
      </c>
      <c r="O11" s="98" t="s">
        <v>185</v>
      </c>
      <c r="P11" s="98" t="s">
        <v>186</v>
      </c>
      <c r="Q11" s="100" t="s">
        <v>187</v>
      </c>
      <c r="R11" s="98" t="s">
        <v>13</v>
      </c>
      <c r="S11" s="99"/>
      <c r="T11" s="99"/>
      <c r="U11" s="2"/>
    </row>
    <row r="12" spans="1:21" ht="85.5" customHeight="1" x14ac:dyDescent="0.25">
      <c r="A12" s="120"/>
      <c r="B12" s="12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  <c r="R12" s="25" t="s">
        <v>188</v>
      </c>
      <c r="S12" s="25" t="s">
        <v>189</v>
      </c>
      <c r="T12" s="26" t="s">
        <v>190</v>
      </c>
      <c r="U12" s="2"/>
    </row>
    <row r="13" spans="1:21" ht="15.4" customHeight="1" x14ac:dyDescent="0.25">
      <c r="A13" s="24">
        <v>1</v>
      </c>
      <c r="B13" s="25">
        <v>2</v>
      </c>
      <c r="C13" s="98">
        <v>3</v>
      </c>
      <c r="D13" s="99"/>
      <c r="E13" s="98">
        <v>4</v>
      </c>
      <c r="F13" s="99"/>
      <c r="G13" s="99"/>
      <c r="H13" s="99"/>
      <c r="I13" s="99"/>
      <c r="J13" s="99"/>
      <c r="K13" s="99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70">
        <v>10</v>
      </c>
      <c r="R13" s="25">
        <v>11</v>
      </c>
      <c r="S13" s="25">
        <v>12</v>
      </c>
      <c r="T13" s="27">
        <v>13</v>
      </c>
      <c r="U13" s="2"/>
    </row>
    <row r="14" spans="1:21" ht="140.44999999999999" customHeight="1" x14ac:dyDescent="0.25">
      <c r="A14" s="28" t="s">
        <v>14</v>
      </c>
      <c r="B14" s="29" t="s">
        <v>15</v>
      </c>
      <c r="C14" s="94" t="s">
        <v>16</v>
      </c>
      <c r="D14" s="95"/>
      <c r="E14" s="86" t="s">
        <v>17</v>
      </c>
      <c r="F14" s="87"/>
      <c r="G14" s="87"/>
      <c r="H14" s="87"/>
      <c r="I14" s="87"/>
      <c r="J14" s="87"/>
      <c r="K14" s="87"/>
      <c r="L14" s="31" t="s">
        <v>18</v>
      </c>
      <c r="M14" s="31" t="s">
        <v>19</v>
      </c>
      <c r="N14" s="30" t="s">
        <v>20</v>
      </c>
      <c r="O14" s="32">
        <v>755700</v>
      </c>
      <c r="P14" s="32">
        <v>805533.61</v>
      </c>
      <c r="Q14" s="38">
        <v>778600</v>
      </c>
      <c r="R14" s="32">
        <v>849000</v>
      </c>
      <c r="S14" s="32">
        <v>897800</v>
      </c>
      <c r="T14" s="32">
        <v>897800</v>
      </c>
      <c r="U14" s="2"/>
    </row>
    <row r="15" spans="1:21" ht="165.95" customHeight="1" x14ac:dyDescent="0.25">
      <c r="A15" s="28" t="s">
        <v>21</v>
      </c>
      <c r="B15" s="29" t="s">
        <v>22</v>
      </c>
      <c r="C15" s="94" t="s">
        <v>23</v>
      </c>
      <c r="D15" s="95"/>
      <c r="E15" s="86" t="s">
        <v>24</v>
      </c>
      <c r="F15" s="87"/>
      <c r="G15" s="87"/>
      <c r="H15" s="87"/>
      <c r="I15" s="87"/>
      <c r="J15" s="87"/>
      <c r="K15" s="87"/>
      <c r="L15" s="31" t="s">
        <v>25</v>
      </c>
      <c r="M15" s="31" t="s">
        <v>19</v>
      </c>
      <c r="N15" s="56" t="s">
        <v>26</v>
      </c>
      <c r="O15" s="32">
        <v>5300</v>
      </c>
      <c r="P15" s="32">
        <v>6124.18</v>
      </c>
      <c r="Q15" s="38">
        <v>5500</v>
      </c>
      <c r="R15" s="32">
        <v>5600</v>
      </c>
      <c r="S15" s="32">
        <v>5700</v>
      </c>
      <c r="T15" s="32">
        <v>5700</v>
      </c>
      <c r="U15" s="2"/>
    </row>
    <row r="16" spans="1:21" ht="102.2" customHeight="1" x14ac:dyDescent="0.25">
      <c r="A16" s="28" t="s">
        <v>27</v>
      </c>
      <c r="B16" s="29" t="s">
        <v>28</v>
      </c>
      <c r="C16" s="94" t="s">
        <v>29</v>
      </c>
      <c r="D16" s="95"/>
      <c r="E16" s="86" t="s">
        <v>30</v>
      </c>
      <c r="F16" s="87"/>
      <c r="G16" s="87"/>
      <c r="H16" s="87"/>
      <c r="I16" s="87"/>
      <c r="J16" s="87"/>
      <c r="K16" s="87"/>
      <c r="L16" s="31" t="s">
        <v>31</v>
      </c>
      <c r="M16" s="31" t="s">
        <v>19</v>
      </c>
      <c r="N16" s="56" t="s">
        <v>32</v>
      </c>
      <c r="O16" s="32">
        <v>1463400</v>
      </c>
      <c r="P16" s="32">
        <v>1104056.67</v>
      </c>
      <c r="Q16" s="38">
        <v>1507800</v>
      </c>
      <c r="R16" s="32">
        <v>1646300</v>
      </c>
      <c r="S16" s="32">
        <v>1741500</v>
      </c>
      <c r="T16" s="32">
        <v>1741500</v>
      </c>
      <c r="U16" s="2"/>
    </row>
    <row r="17" spans="1:21" ht="63.95" customHeight="1" x14ac:dyDescent="0.25">
      <c r="A17" s="28" t="s">
        <v>33</v>
      </c>
      <c r="B17" s="29" t="s">
        <v>34</v>
      </c>
      <c r="C17" s="94" t="s">
        <v>35</v>
      </c>
      <c r="D17" s="95"/>
      <c r="E17" s="86" t="s">
        <v>36</v>
      </c>
      <c r="F17" s="87"/>
      <c r="G17" s="87"/>
      <c r="H17" s="87"/>
      <c r="I17" s="87"/>
      <c r="J17" s="87"/>
      <c r="K17" s="87"/>
      <c r="L17" s="31" t="s">
        <v>37</v>
      </c>
      <c r="M17" s="31" t="s">
        <v>19</v>
      </c>
      <c r="N17" s="56" t="s">
        <v>38</v>
      </c>
      <c r="O17" s="32">
        <v>-139200</v>
      </c>
      <c r="P17" s="32">
        <v>-136239.94</v>
      </c>
      <c r="Q17" s="38">
        <v>-144800</v>
      </c>
      <c r="R17" s="32">
        <v>-157900</v>
      </c>
      <c r="S17" s="32">
        <v>-162500</v>
      </c>
      <c r="T17" s="32">
        <v>-162500</v>
      </c>
      <c r="U17" s="2"/>
    </row>
    <row r="18" spans="1:21" ht="102.2" customHeight="1" x14ac:dyDescent="0.25">
      <c r="A18" s="28" t="s">
        <v>39</v>
      </c>
      <c r="B18" s="29" t="s">
        <v>40</v>
      </c>
      <c r="C18" s="94" t="s">
        <v>41</v>
      </c>
      <c r="D18" s="95"/>
      <c r="E18" s="86" t="s">
        <v>42</v>
      </c>
      <c r="F18" s="87"/>
      <c r="G18" s="87"/>
      <c r="H18" s="87"/>
      <c r="I18" s="87"/>
      <c r="J18" s="87"/>
      <c r="K18" s="87"/>
      <c r="L18" s="31" t="s">
        <v>43</v>
      </c>
      <c r="M18" s="31" t="s">
        <v>44</v>
      </c>
      <c r="N18" s="56" t="s">
        <v>45</v>
      </c>
      <c r="O18" s="32">
        <v>23718509.870000001</v>
      </c>
      <c r="P18" s="32">
        <v>18967426.82</v>
      </c>
      <c r="Q18" s="38">
        <v>28555229.760000002</v>
      </c>
      <c r="R18" s="32">
        <v>30124443.800000001</v>
      </c>
      <c r="S18" s="32">
        <v>34341826.039999999</v>
      </c>
      <c r="T18" s="32">
        <v>40866761.020000003</v>
      </c>
      <c r="U18" s="2"/>
    </row>
    <row r="19" spans="1:21" s="64" customFormat="1" ht="140.44999999999999" customHeight="1" x14ac:dyDescent="0.25">
      <c r="A19" s="59" t="s">
        <v>46</v>
      </c>
      <c r="B19" s="60" t="s">
        <v>47</v>
      </c>
      <c r="C19" s="125" t="s">
        <v>48</v>
      </c>
      <c r="D19" s="126"/>
      <c r="E19" s="127" t="s">
        <v>49</v>
      </c>
      <c r="F19" s="128"/>
      <c r="G19" s="128"/>
      <c r="H19" s="128"/>
      <c r="I19" s="128"/>
      <c r="J19" s="128"/>
      <c r="K19" s="128"/>
      <c r="L19" s="61" t="s">
        <v>50</v>
      </c>
      <c r="M19" s="61" t="s">
        <v>44</v>
      </c>
      <c r="N19" s="62" t="s">
        <v>51</v>
      </c>
      <c r="O19" s="58">
        <v>26134.79</v>
      </c>
      <c r="P19" s="58">
        <v>50670.58</v>
      </c>
      <c r="Q19" s="71">
        <v>77377.679999999993</v>
      </c>
      <c r="R19" s="58">
        <v>81556.2</v>
      </c>
      <c r="S19" s="58">
        <v>92973.96</v>
      </c>
      <c r="T19" s="58">
        <v>110638.98</v>
      </c>
      <c r="U19" s="63"/>
    </row>
    <row r="20" spans="1:21" ht="63.95" customHeight="1" x14ac:dyDescent="0.25">
      <c r="A20" s="28" t="s">
        <v>52</v>
      </c>
      <c r="B20" s="29" t="s">
        <v>53</v>
      </c>
      <c r="C20" s="94" t="s">
        <v>54</v>
      </c>
      <c r="D20" s="95"/>
      <c r="E20" s="86" t="s">
        <v>55</v>
      </c>
      <c r="F20" s="87"/>
      <c r="G20" s="87"/>
      <c r="H20" s="87"/>
      <c r="I20" s="87"/>
      <c r="J20" s="87"/>
      <c r="K20" s="87"/>
      <c r="L20" s="31" t="s">
        <v>56</v>
      </c>
      <c r="M20" s="31" t="s">
        <v>44</v>
      </c>
      <c r="N20" s="56" t="s">
        <v>57</v>
      </c>
      <c r="O20" s="32">
        <v>14255.34</v>
      </c>
      <c r="P20" s="32">
        <v>16791.740000000002</v>
      </c>
      <c r="Q20" s="38">
        <v>25792.560000000001</v>
      </c>
      <c r="R20" s="32">
        <v>0</v>
      </c>
      <c r="S20" s="32">
        <v>0</v>
      </c>
      <c r="T20" s="32">
        <v>0</v>
      </c>
      <c r="U20" s="2"/>
    </row>
    <row r="21" spans="1:21" ht="63.95" customHeight="1" x14ac:dyDescent="0.25">
      <c r="A21" s="28" t="s">
        <v>58</v>
      </c>
      <c r="B21" s="29" t="s">
        <v>59</v>
      </c>
      <c r="C21" s="94" t="s">
        <v>60</v>
      </c>
      <c r="D21" s="95"/>
      <c r="E21" s="86" t="s">
        <v>61</v>
      </c>
      <c r="F21" s="87"/>
      <c r="G21" s="87"/>
      <c r="H21" s="87"/>
      <c r="I21" s="87"/>
      <c r="J21" s="87"/>
      <c r="K21" s="87"/>
      <c r="L21" s="31" t="s">
        <v>62</v>
      </c>
      <c r="M21" s="31" t="s">
        <v>44</v>
      </c>
      <c r="N21" s="56" t="s">
        <v>63</v>
      </c>
      <c r="O21" s="32">
        <v>1205400</v>
      </c>
      <c r="P21" s="32">
        <v>521479.1</v>
      </c>
      <c r="Q21" s="38">
        <v>1004000</v>
      </c>
      <c r="R21" s="32">
        <v>1138000</v>
      </c>
      <c r="S21" s="32">
        <v>1294000</v>
      </c>
      <c r="T21" s="32">
        <v>1476000</v>
      </c>
      <c r="U21" s="2"/>
    </row>
    <row r="22" spans="1:21" ht="51.2" customHeight="1" x14ac:dyDescent="0.25">
      <c r="A22" s="28" t="s">
        <v>64</v>
      </c>
      <c r="B22" s="29" t="s">
        <v>65</v>
      </c>
      <c r="C22" s="94" t="s">
        <v>66</v>
      </c>
      <c r="D22" s="95"/>
      <c r="E22" s="86" t="s">
        <v>67</v>
      </c>
      <c r="F22" s="87"/>
      <c r="G22" s="87"/>
      <c r="H22" s="87"/>
      <c r="I22" s="87"/>
      <c r="J22" s="87"/>
      <c r="K22" s="87"/>
      <c r="L22" s="31" t="s">
        <v>68</v>
      </c>
      <c r="M22" s="31" t="s">
        <v>44</v>
      </c>
      <c r="N22" s="56" t="s">
        <v>69</v>
      </c>
      <c r="O22" s="32">
        <v>2005547</v>
      </c>
      <c r="P22" s="32">
        <v>1256463.82</v>
      </c>
      <c r="Q22" s="38">
        <v>1294900</v>
      </c>
      <c r="R22" s="32">
        <v>1284320</v>
      </c>
      <c r="S22" s="32">
        <v>1264540</v>
      </c>
      <c r="T22" s="32">
        <v>1247060</v>
      </c>
      <c r="U22" s="2"/>
    </row>
    <row r="23" spans="1:21" ht="51.2" customHeight="1" x14ac:dyDescent="0.25">
      <c r="A23" s="28" t="s">
        <v>70</v>
      </c>
      <c r="B23" s="29" t="s">
        <v>71</v>
      </c>
      <c r="C23" s="94" t="s">
        <v>72</v>
      </c>
      <c r="D23" s="95"/>
      <c r="E23" s="86" t="s">
        <v>73</v>
      </c>
      <c r="F23" s="87"/>
      <c r="G23" s="87"/>
      <c r="H23" s="87"/>
      <c r="I23" s="87"/>
      <c r="J23" s="87"/>
      <c r="K23" s="87"/>
      <c r="L23" s="31" t="s">
        <v>74</v>
      </c>
      <c r="M23" s="31" t="s">
        <v>44</v>
      </c>
      <c r="N23" s="56" t="s">
        <v>75</v>
      </c>
      <c r="O23" s="32">
        <v>2316753</v>
      </c>
      <c r="P23" s="32">
        <v>518303.69</v>
      </c>
      <c r="Q23" s="38">
        <v>1520100</v>
      </c>
      <c r="R23" s="32">
        <v>1507680</v>
      </c>
      <c r="S23" s="32">
        <v>1484460</v>
      </c>
      <c r="T23" s="32">
        <v>1463940</v>
      </c>
      <c r="U23" s="2"/>
    </row>
    <row r="24" spans="1:21" ht="51.2" customHeight="1" x14ac:dyDescent="0.25">
      <c r="A24" s="28" t="s">
        <v>76</v>
      </c>
      <c r="B24" s="29" t="s">
        <v>77</v>
      </c>
      <c r="C24" s="94" t="s">
        <v>78</v>
      </c>
      <c r="D24" s="95"/>
      <c r="E24" s="86" t="s">
        <v>79</v>
      </c>
      <c r="F24" s="87"/>
      <c r="G24" s="87"/>
      <c r="H24" s="87"/>
      <c r="I24" s="87"/>
      <c r="J24" s="87"/>
      <c r="K24" s="87"/>
      <c r="L24" s="31" t="s">
        <v>80</v>
      </c>
      <c r="M24" s="31" t="s">
        <v>44</v>
      </c>
      <c r="N24" s="56" t="s">
        <v>81</v>
      </c>
      <c r="O24" s="32">
        <v>0</v>
      </c>
      <c r="P24" s="32">
        <v>2.4</v>
      </c>
      <c r="Q24" s="38">
        <v>2.4</v>
      </c>
      <c r="R24" s="32">
        <v>0</v>
      </c>
      <c r="S24" s="32">
        <v>0</v>
      </c>
      <c r="T24" s="32">
        <v>0</v>
      </c>
      <c r="U24" s="2"/>
    </row>
    <row r="25" spans="1:21" ht="102.2" customHeight="1" x14ac:dyDescent="0.25">
      <c r="A25" s="28" t="s">
        <v>82</v>
      </c>
      <c r="B25" s="29" t="s">
        <v>83</v>
      </c>
      <c r="C25" s="94" t="s">
        <v>84</v>
      </c>
      <c r="D25" s="95"/>
      <c r="E25" s="86" t="s">
        <v>85</v>
      </c>
      <c r="F25" s="87"/>
      <c r="G25" s="87"/>
      <c r="H25" s="87"/>
      <c r="I25" s="87"/>
      <c r="J25" s="87"/>
      <c r="K25" s="87"/>
      <c r="L25" s="31" t="s">
        <v>86</v>
      </c>
      <c r="M25" s="31" t="s">
        <v>87</v>
      </c>
      <c r="N25" s="56" t="s">
        <v>88</v>
      </c>
      <c r="O25" s="32">
        <v>880800</v>
      </c>
      <c r="P25" s="32">
        <v>528394.85</v>
      </c>
      <c r="Q25" s="38">
        <v>880800</v>
      </c>
      <c r="R25" s="32">
        <v>913300</v>
      </c>
      <c r="S25" s="32">
        <v>949800</v>
      </c>
      <c r="T25" s="32">
        <v>987800</v>
      </c>
      <c r="U25" s="2"/>
    </row>
    <row r="26" spans="1:21" ht="51.2" customHeight="1" x14ac:dyDescent="0.25">
      <c r="A26" s="28" t="s">
        <v>89</v>
      </c>
      <c r="B26" s="29" t="s">
        <v>90</v>
      </c>
      <c r="C26" s="94" t="s">
        <v>91</v>
      </c>
      <c r="D26" s="95"/>
      <c r="E26" s="86" t="s">
        <v>92</v>
      </c>
      <c r="F26" s="87"/>
      <c r="G26" s="87"/>
      <c r="H26" s="87"/>
      <c r="I26" s="87"/>
      <c r="J26" s="87"/>
      <c r="K26" s="87"/>
      <c r="L26" s="31" t="s">
        <v>93</v>
      </c>
      <c r="M26" s="31" t="s">
        <v>87</v>
      </c>
      <c r="N26" s="56" t="s">
        <v>94</v>
      </c>
      <c r="O26" s="32">
        <v>2115000</v>
      </c>
      <c r="P26" s="32">
        <v>550264.37</v>
      </c>
      <c r="Q26" s="38">
        <v>717000</v>
      </c>
      <c r="R26" s="32">
        <v>744400</v>
      </c>
      <c r="S26" s="32">
        <v>774100</v>
      </c>
      <c r="T26" s="32">
        <v>805000</v>
      </c>
      <c r="U26" s="2"/>
    </row>
    <row r="27" spans="1:21" ht="102.2" customHeight="1" x14ac:dyDescent="0.25">
      <c r="A27" s="28" t="s">
        <v>95</v>
      </c>
      <c r="B27" s="29" t="s">
        <v>96</v>
      </c>
      <c r="C27" s="94" t="s">
        <v>97</v>
      </c>
      <c r="D27" s="95"/>
      <c r="E27" s="86" t="s">
        <v>98</v>
      </c>
      <c r="F27" s="87"/>
      <c r="G27" s="87"/>
      <c r="H27" s="87"/>
      <c r="I27" s="87"/>
      <c r="J27" s="87"/>
      <c r="K27" s="87"/>
      <c r="L27" s="31" t="s">
        <v>99</v>
      </c>
      <c r="M27" s="31" t="s">
        <v>87</v>
      </c>
      <c r="N27" s="56" t="s">
        <v>100</v>
      </c>
      <c r="O27" s="32">
        <v>210000</v>
      </c>
      <c r="P27" s="32">
        <v>125729.92</v>
      </c>
      <c r="Q27" s="38">
        <v>210000</v>
      </c>
      <c r="R27" s="32">
        <v>217800</v>
      </c>
      <c r="S27" s="32">
        <v>226500</v>
      </c>
      <c r="T27" s="32">
        <v>234600</v>
      </c>
      <c r="U27" s="2"/>
    </row>
    <row r="28" spans="1:21" ht="51.2" customHeight="1" x14ac:dyDescent="0.25">
      <c r="A28" s="28" t="s">
        <v>101</v>
      </c>
      <c r="B28" s="29" t="s">
        <v>102</v>
      </c>
      <c r="C28" s="94" t="s">
        <v>103</v>
      </c>
      <c r="D28" s="95"/>
      <c r="E28" s="86" t="s">
        <v>104</v>
      </c>
      <c r="F28" s="87"/>
      <c r="G28" s="87"/>
      <c r="H28" s="87"/>
      <c r="I28" s="87"/>
      <c r="J28" s="87"/>
      <c r="K28" s="87"/>
      <c r="L28" s="31" t="s">
        <v>105</v>
      </c>
      <c r="M28" s="31" t="s">
        <v>87</v>
      </c>
      <c r="N28" s="56" t="s">
        <v>106</v>
      </c>
      <c r="O28" s="32">
        <v>0</v>
      </c>
      <c r="P28" s="32">
        <v>542519.23</v>
      </c>
      <c r="Q28" s="38">
        <v>542519.23</v>
      </c>
      <c r="R28" s="32">
        <v>0</v>
      </c>
      <c r="S28" s="32">
        <v>0</v>
      </c>
      <c r="T28" s="32">
        <v>0</v>
      </c>
      <c r="U28" s="2"/>
    </row>
    <row r="29" spans="1:21" ht="63.95" customHeight="1" x14ac:dyDescent="0.25">
      <c r="A29" s="28" t="s">
        <v>107</v>
      </c>
      <c r="B29" s="29" t="s">
        <v>108</v>
      </c>
      <c r="C29" s="94" t="s">
        <v>109</v>
      </c>
      <c r="D29" s="95"/>
      <c r="E29" s="86" t="s">
        <v>110</v>
      </c>
      <c r="F29" s="87"/>
      <c r="G29" s="87"/>
      <c r="H29" s="87"/>
      <c r="I29" s="87"/>
      <c r="J29" s="87"/>
      <c r="K29" s="87"/>
      <c r="L29" s="31" t="s">
        <v>111</v>
      </c>
      <c r="M29" s="31" t="s">
        <v>87</v>
      </c>
      <c r="N29" s="56" t="s">
        <v>112</v>
      </c>
      <c r="O29" s="32">
        <v>101200</v>
      </c>
      <c r="P29" s="32">
        <v>487093.83</v>
      </c>
      <c r="Q29" s="38">
        <v>550103</v>
      </c>
      <c r="R29" s="32">
        <v>104900</v>
      </c>
      <c r="S29" s="32">
        <v>109100</v>
      </c>
      <c r="T29" s="32">
        <v>113500</v>
      </c>
      <c r="U29" s="2"/>
    </row>
    <row r="30" spans="1:21" ht="89.45" customHeight="1" x14ac:dyDescent="0.25">
      <c r="A30" s="28" t="s">
        <v>113</v>
      </c>
      <c r="B30" s="29" t="s">
        <v>114</v>
      </c>
      <c r="C30" s="94" t="s">
        <v>115</v>
      </c>
      <c r="D30" s="95"/>
      <c r="E30" s="86" t="s">
        <v>116</v>
      </c>
      <c r="F30" s="87"/>
      <c r="G30" s="87"/>
      <c r="H30" s="87"/>
      <c r="I30" s="87"/>
      <c r="J30" s="87"/>
      <c r="K30" s="87"/>
      <c r="L30" s="31" t="s">
        <v>117</v>
      </c>
      <c r="M30" s="31" t="s">
        <v>87</v>
      </c>
      <c r="N30" s="56" t="s">
        <v>118</v>
      </c>
      <c r="O30" s="32">
        <v>0</v>
      </c>
      <c r="P30" s="32">
        <v>0</v>
      </c>
      <c r="Q30" s="38">
        <v>0</v>
      </c>
      <c r="R30" s="32">
        <v>0</v>
      </c>
      <c r="S30" s="32">
        <v>0</v>
      </c>
      <c r="T30" s="32">
        <v>0</v>
      </c>
      <c r="U30" s="2"/>
    </row>
    <row r="31" spans="1:21" ht="51.2" customHeight="1" x14ac:dyDescent="0.25">
      <c r="A31" s="28" t="s">
        <v>119</v>
      </c>
      <c r="B31" s="29" t="s">
        <v>120</v>
      </c>
      <c r="C31" s="94" t="s">
        <v>121</v>
      </c>
      <c r="D31" s="95"/>
      <c r="E31" s="86" t="s">
        <v>122</v>
      </c>
      <c r="F31" s="87"/>
      <c r="G31" s="87"/>
      <c r="H31" s="87"/>
      <c r="I31" s="87"/>
      <c r="J31" s="87"/>
      <c r="K31" s="87"/>
      <c r="L31" s="31" t="s">
        <v>123</v>
      </c>
      <c r="M31" s="31" t="s">
        <v>87</v>
      </c>
      <c r="N31" s="56" t="s">
        <v>124</v>
      </c>
      <c r="O31" s="32">
        <v>0</v>
      </c>
      <c r="P31" s="32">
        <v>1122.67</v>
      </c>
      <c r="Q31" s="38">
        <v>1122.67</v>
      </c>
      <c r="R31" s="32">
        <v>0</v>
      </c>
      <c r="S31" s="32">
        <v>0</v>
      </c>
      <c r="T31" s="32">
        <v>0</v>
      </c>
      <c r="U31" s="2"/>
    </row>
    <row r="32" spans="1:21" s="40" customFormat="1" ht="51.2" customHeight="1" x14ac:dyDescent="0.25">
      <c r="A32" s="35">
        <v>19</v>
      </c>
      <c r="B32" s="36" t="s">
        <v>125</v>
      </c>
      <c r="C32" s="96" t="s">
        <v>126</v>
      </c>
      <c r="D32" s="97"/>
      <c r="E32" s="84" t="s">
        <v>127</v>
      </c>
      <c r="F32" s="85"/>
      <c r="G32" s="85"/>
      <c r="H32" s="85"/>
      <c r="I32" s="85"/>
      <c r="J32" s="85"/>
      <c r="K32" s="85"/>
      <c r="L32" s="37" t="s">
        <v>128</v>
      </c>
      <c r="M32" s="37" t="s">
        <v>87</v>
      </c>
      <c r="N32" s="56" t="s">
        <v>129</v>
      </c>
      <c r="O32" s="38">
        <v>0</v>
      </c>
      <c r="P32" s="38">
        <v>21600</v>
      </c>
      <c r="Q32" s="38">
        <v>21600</v>
      </c>
      <c r="R32" s="38">
        <v>0</v>
      </c>
      <c r="S32" s="38">
        <v>0</v>
      </c>
      <c r="T32" s="38">
        <v>0</v>
      </c>
      <c r="U32" s="39"/>
    </row>
    <row r="33" spans="1:21" s="45" customFormat="1" ht="18.75" customHeight="1" x14ac:dyDescent="0.25">
      <c r="A33" s="41">
        <v>20</v>
      </c>
      <c r="B33" s="81" t="s">
        <v>174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73" t="s">
        <v>134</v>
      </c>
      <c r="O33" s="43">
        <f t="shared" ref="O33:T33" si="0">SUM(O14:O32)</f>
        <v>34678800</v>
      </c>
      <c r="P33" s="43">
        <f t="shared" si="0"/>
        <v>25367337.540000003</v>
      </c>
      <c r="Q33" s="43">
        <f t="shared" si="0"/>
        <v>37547647.299999997</v>
      </c>
      <c r="R33" s="43">
        <f t="shared" si="0"/>
        <v>38459400</v>
      </c>
      <c r="S33" s="43">
        <f t="shared" si="0"/>
        <v>43019800</v>
      </c>
      <c r="T33" s="43">
        <f t="shared" si="0"/>
        <v>49787800</v>
      </c>
      <c r="U33" s="44"/>
    </row>
    <row r="34" spans="1:21" ht="51.2" customHeight="1" x14ac:dyDescent="0.25">
      <c r="A34" s="28">
        <v>21</v>
      </c>
      <c r="B34" s="29" t="s">
        <v>130</v>
      </c>
      <c r="C34" s="94" t="s">
        <v>131</v>
      </c>
      <c r="D34" s="95"/>
      <c r="E34" s="129" t="s">
        <v>132</v>
      </c>
      <c r="F34" s="130"/>
      <c r="G34" s="130"/>
      <c r="H34" s="130"/>
      <c r="I34" s="130"/>
      <c r="J34" s="130"/>
      <c r="K34" s="130"/>
      <c r="L34" s="31" t="s">
        <v>133</v>
      </c>
      <c r="M34" s="31" t="s">
        <v>87</v>
      </c>
      <c r="N34" s="56" t="s">
        <v>139</v>
      </c>
      <c r="O34" s="32">
        <v>888700</v>
      </c>
      <c r="P34" s="32">
        <v>666612</v>
      </c>
      <c r="Q34" s="38">
        <v>888700</v>
      </c>
      <c r="R34" s="32">
        <v>0</v>
      </c>
      <c r="S34" s="32">
        <v>0</v>
      </c>
      <c r="T34" s="32">
        <v>0</v>
      </c>
      <c r="U34" s="2"/>
    </row>
    <row r="35" spans="1:21" s="40" customFormat="1" ht="51.2" customHeight="1" x14ac:dyDescent="0.25">
      <c r="A35" s="35">
        <v>22</v>
      </c>
      <c r="B35" s="36" t="s">
        <v>130</v>
      </c>
      <c r="C35" s="74" t="s">
        <v>131</v>
      </c>
      <c r="D35" s="75"/>
      <c r="E35" s="76" t="s">
        <v>182</v>
      </c>
      <c r="F35" s="77"/>
      <c r="G35" s="77"/>
      <c r="H35" s="77"/>
      <c r="I35" s="77"/>
      <c r="J35" s="77"/>
      <c r="K35" s="78"/>
      <c r="L35" s="37" t="s">
        <v>181</v>
      </c>
      <c r="M35" s="37" t="s">
        <v>87</v>
      </c>
      <c r="N35" s="57" t="s">
        <v>144</v>
      </c>
      <c r="O35" s="38">
        <v>0</v>
      </c>
      <c r="P35" s="38">
        <v>0</v>
      </c>
      <c r="Q35" s="38">
        <v>0</v>
      </c>
      <c r="R35" s="38">
        <v>900600</v>
      </c>
      <c r="S35" s="38">
        <v>936600</v>
      </c>
      <c r="T35" s="38">
        <v>974100</v>
      </c>
      <c r="U35" s="39"/>
    </row>
    <row r="36" spans="1:21" ht="51.2" customHeight="1" x14ac:dyDescent="0.25">
      <c r="A36" s="28">
        <v>23</v>
      </c>
      <c r="B36" s="29" t="s">
        <v>135</v>
      </c>
      <c r="C36" s="94" t="s">
        <v>136</v>
      </c>
      <c r="D36" s="95"/>
      <c r="E36" s="86" t="s">
        <v>137</v>
      </c>
      <c r="F36" s="87"/>
      <c r="G36" s="87"/>
      <c r="H36" s="87"/>
      <c r="I36" s="87"/>
      <c r="J36" s="87"/>
      <c r="K36" s="87"/>
      <c r="L36" s="31" t="s">
        <v>138</v>
      </c>
      <c r="M36" s="31" t="s">
        <v>87</v>
      </c>
      <c r="N36" s="56" t="s">
        <v>149</v>
      </c>
      <c r="O36" s="32">
        <v>11579070</v>
      </c>
      <c r="P36" s="32">
        <v>0</v>
      </c>
      <c r="Q36" s="38">
        <v>11579070</v>
      </c>
      <c r="R36" s="32">
        <v>0</v>
      </c>
      <c r="S36" s="32">
        <v>0</v>
      </c>
      <c r="T36" s="32">
        <v>0</v>
      </c>
      <c r="U36" s="2"/>
    </row>
    <row r="37" spans="1:21" s="40" customFormat="1" ht="51.2" customHeight="1" x14ac:dyDescent="0.25">
      <c r="A37" s="35">
        <v>24</v>
      </c>
      <c r="B37" s="36" t="s">
        <v>140</v>
      </c>
      <c r="C37" s="96" t="s">
        <v>141</v>
      </c>
      <c r="D37" s="97"/>
      <c r="E37" s="84" t="s">
        <v>142</v>
      </c>
      <c r="F37" s="85"/>
      <c r="G37" s="85"/>
      <c r="H37" s="85"/>
      <c r="I37" s="85"/>
      <c r="J37" s="85"/>
      <c r="K37" s="85"/>
      <c r="L37" s="37" t="s">
        <v>143</v>
      </c>
      <c r="M37" s="37" t="s">
        <v>87</v>
      </c>
      <c r="N37" s="57" t="s">
        <v>154</v>
      </c>
      <c r="O37" s="38">
        <v>0</v>
      </c>
      <c r="P37" s="38">
        <v>0</v>
      </c>
      <c r="Q37" s="38">
        <v>0</v>
      </c>
      <c r="R37" s="38">
        <v>657530</v>
      </c>
      <c r="S37" s="38">
        <v>344480</v>
      </c>
      <c r="T37" s="38">
        <v>593340</v>
      </c>
      <c r="U37" s="39"/>
    </row>
    <row r="38" spans="1:21" s="40" customFormat="1" ht="51.2" customHeight="1" x14ac:dyDescent="0.25">
      <c r="A38" s="35">
        <v>25</v>
      </c>
      <c r="B38" s="36" t="s">
        <v>145</v>
      </c>
      <c r="C38" s="96" t="s">
        <v>146</v>
      </c>
      <c r="D38" s="97"/>
      <c r="E38" s="84" t="s">
        <v>147</v>
      </c>
      <c r="F38" s="85"/>
      <c r="G38" s="85"/>
      <c r="H38" s="85"/>
      <c r="I38" s="85"/>
      <c r="J38" s="85"/>
      <c r="K38" s="85"/>
      <c r="L38" s="37" t="s">
        <v>148</v>
      </c>
      <c r="M38" s="37" t="s">
        <v>87</v>
      </c>
      <c r="N38" s="57" t="s">
        <v>159</v>
      </c>
      <c r="O38" s="38">
        <v>6495015</v>
      </c>
      <c r="P38" s="38">
        <v>1132225.6100000001</v>
      </c>
      <c r="Q38" s="38">
        <v>6495015</v>
      </c>
      <c r="R38" s="38">
        <v>5703000</v>
      </c>
      <c r="S38" s="38">
        <v>5703000</v>
      </c>
      <c r="T38" s="38">
        <v>5945900</v>
      </c>
      <c r="U38" s="39"/>
    </row>
    <row r="39" spans="1:21" s="40" customFormat="1" ht="51.2" customHeight="1" x14ac:dyDescent="0.25">
      <c r="A39" s="35">
        <v>26</v>
      </c>
      <c r="B39" s="36" t="s">
        <v>150</v>
      </c>
      <c r="C39" s="96" t="s">
        <v>151</v>
      </c>
      <c r="D39" s="97"/>
      <c r="E39" s="88" t="s">
        <v>152</v>
      </c>
      <c r="F39" s="89"/>
      <c r="G39" s="89"/>
      <c r="H39" s="89"/>
      <c r="I39" s="89"/>
      <c r="J39" s="89"/>
      <c r="K39" s="89"/>
      <c r="L39" s="37" t="s">
        <v>153</v>
      </c>
      <c r="M39" s="37" t="s">
        <v>87</v>
      </c>
      <c r="N39" s="57" t="s">
        <v>164</v>
      </c>
      <c r="O39" s="38">
        <v>16945757</v>
      </c>
      <c r="P39" s="38">
        <v>0</v>
      </c>
      <c r="Q39" s="38">
        <v>17420757</v>
      </c>
      <c r="R39" s="38">
        <v>41627000</v>
      </c>
      <c r="S39" s="38">
        <v>10990000</v>
      </c>
      <c r="T39" s="38">
        <v>10990000</v>
      </c>
      <c r="U39" s="39"/>
    </row>
    <row r="40" spans="1:21" s="40" customFormat="1" ht="51.2" customHeight="1" x14ac:dyDescent="0.25">
      <c r="A40" s="35">
        <v>27</v>
      </c>
      <c r="B40" s="36" t="s">
        <v>155</v>
      </c>
      <c r="C40" s="96" t="s">
        <v>156</v>
      </c>
      <c r="D40" s="97"/>
      <c r="E40" s="84" t="s">
        <v>157</v>
      </c>
      <c r="F40" s="85"/>
      <c r="G40" s="85"/>
      <c r="H40" s="85"/>
      <c r="I40" s="85"/>
      <c r="J40" s="85"/>
      <c r="K40" s="85"/>
      <c r="L40" s="37" t="s">
        <v>158</v>
      </c>
      <c r="M40" s="37" t="s">
        <v>87</v>
      </c>
      <c r="N40" s="57" t="s">
        <v>169</v>
      </c>
      <c r="O40" s="38">
        <v>0</v>
      </c>
      <c r="P40" s="38">
        <v>0</v>
      </c>
      <c r="Q40" s="38">
        <v>0</v>
      </c>
      <c r="R40" s="38">
        <v>165000</v>
      </c>
      <c r="S40" s="38">
        <v>165000</v>
      </c>
      <c r="T40" s="38">
        <v>165000</v>
      </c>
      <c r="U40" s="39"/>
    </row>
    <row r="41" spans="1:21" ht="51.2" customHeight="1" x14ac:dyDescent="0.25">
      <c r="A41" s="28">
        <v>28</v>
      </c>
      <c r="B41" s="29" t="s">
        <v>160</v>
      </c>
      <c r="C41" s="94" t="s">
        <v>161</v>
      </c>
      <c r="D41" s="95"/>
      <c r="E41" s="86" t="s">
        <v>162</v>
      </c>
      <c r="F41" s="87"/>
      <c r="G41" s="87"/>
      <c r="H41" s="87"/>
      <c r="I41" s="87"/>
      <c r="J41" s="87"/>
      <c r="K41" s="87"/>
      <c r="L41" s="31" t="s">
        <v>163</v>
      </c>
      <c r="M41" s="31" t="s">
        <v>87</v>
      </c>
      <c r="N41" s="56" t="s">
        <v>183</v>
      </c>
      <c r="O41" s="32">
        <v>0</v>
      </c>
      <c r="P41" s="32">
        <v>346682.7</v>
      </c>
      <c r="Q41" s="38">
        <v>346682.7</v>
      </c>
      <c r="R41" s="32">
        <v>0</v>
      </c>
      <c r="S41" s="32">
        <v>0</v>
      </c>
      <c r="T41" s="32">
        <v>0</v>
      </c>
      <c r="U41" s="2"/>
    </row>
    <row r="42" spans="1:21" ht="63.95" customHeight="1" x14ac:dyDescent="0.25">
      <c r="A42" s="28">
        <v>29</v>
      </c>
      <c r="B42" s="29" t="s">
        <v>165</v>
      </c>
      <c r="C42" s="94" t="s">
        <v>166</v>
      </c>
      <c r="D42" s="95"/>
      <c r="E42" s="86" t="s">
        <v>167</v>
      </c>
      <c r="F42" s="87"/>
      <c r="G42" s="87"/>
      <c r="H42" s="87"/>
      <c r="I42" s="87"/>
      <c r="J42" s="87"/>
      <c r="K42" s="87"/>
      <c r="L42" s="31" t="s">
        <v>168</v>
      </c>
      <c r="M42" s="31" t="s">
        <v>87</v>
      </c>
      <c r="N42" s="56" t="s">
        <v>184</v>
      </c>
      <c r="O42" s="32">
        <v>0</v>
      </c>
      <c r="P42" s="32">
        <v>-2395942.0299999998</v>
      </c>
      <c r="Q42" s="38">
        <v>-2395942.0299999998</v>
      </c>
      <c r="R42" s="32">
        <v>0</v>
      </c>
      <c r="S42" s="32">
        <v>0</v>
      </c>
      <c r="T42" s="32">
        <v>0</v>
      </c>
      <c r="U42" s="2"/>
    </row>
    <row r="43" spans="1:21" s="45" customFormat="1" ht="19.5" customHeight="1" x14ac:dyDescent="0.25">
      <c r="A43" s="41">
        <v>30</v>
      </c>
      <c r="B43" s="81" t="s">
        <v>175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42"/>
      <c r="O43" s="43">
        <f>SUM(O34:O42)</f>
        <v>35908542</v>
      </c>
      <c r="P43" s="43">
        <f t="shared" ref="P43:T43" si="1">SUM(P34:P42)</f>
        <v>-250421.71999999974</v>
      </c>
      <c r="Q43" s="43">
        <f t="shared" si="1"/>
        <v>34334282.670000002</v>
      </c>
      <c r="R43" s="43">
        <f t="shared" si="1"/>
        <v>49053130</v>
      </c>
      <c r="S43" s="43">
        <f t="shared" si="1"/>
        <v>18139080</v>
      </c>
      <c r="T43" s="43">
        <f t="shared" si="1"/>
        <v>18668340</v>
      </c>
      <c r="U43" s="44"/>
    </row>
    <row r="44" spans="1:21" s="52" customFormat="1" ht="22.5" customHeight="1" x14ac:dyDescent="0.25">
      <c r="A44" s="4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 t="s">
        <v>170</v>
      </c>
      <c r="N44" s="49" t="s">
        <v>171</v>
      </c>
      <c r="O44" s="50">
        <f>SUM(O33+O43)</f>
        <v>70587342</v>
      </c>
      <c r="P44" s="50">
        <f t="shared" ref="P44:T44" si="2">SUM(P33+P43)</f>
        <v>25116915.820000004</v>
      </c>
      <c r="Q44" s="72">
        <f t="shared" si="2"/>
        <v>71881929.969999999</v>
      </c>
      <c r="R44" s="50">
        <f t="shared" si="2"/>
        <v>87512530</v>
      </c>
      <c r="S44" s="50">
        <f t="shared" si="2"/>
        <v>61158880</v>
      </c>
      <c r="T44" s="50">
        <f t="shared" si="2"/>
        <v>68456140</v>
      </c>
      <c r="U44" s="51"/>
    </row>
    <row r="45" spans="1:21" x14ac:dyDescent="0.25">
      <c r="A45" s="2"/>
      <c r="B45" s="53" t="s">
        <v>176</v>
      </c>
      <c r="C45" s="54"/>
      <c r="D45" s="104"/>
      <c r="E45" s="105"/>
      <c r="F45" s="105"/>
      <c r="G45" s="54"/>
      <c r="H45" s="90" t="s">
        <v>178</v>
      </c>
      <c r="I45" s="91"/>
      <c r="J45" s="4"/>
      <c r="K45" s="92"/>
      <c r="L45" s="93"/>
      <c r="M45" s="93"/>
      <c r="N45" s="6"/>
      <c r="O45" s="6"/>
      <c r="P45" s="6"/>
      <c r="Q45" s="65"/>
      <c r="R45" s="6"/>
      <c r="S45" s="6"/>
      <c r="T45" s="4"/>
      <c r="U45" s="2"/>
    </row>
    <row r="46" spans="1:21" ht="18.75" customHeight="1" x14ac:dyDescent="0.25">
      <c r="A46" s="2"/>
      <c r="B46" s="55" t="s">
        <v>177</v>
      </c>
      <c r="C46" s="54"/>
      <c r="D46" s="106" t="s">
        <v>172</v>
      </c>
      <c r="E46" s="106"/>
      <c r="F46" s="106"/>
      <c r="G46" s="54"/>
      <c r="H46" s="80" t="s">
        <v>173</v>
      </c>
      <c r="I46" s="80"/>
      <c r="J46" s="4"/>
      <c r="K46" s="79"/>
      <c r="L46" s="79"/>
      <c r="M46" s="79"/>
      <c r="N46" s="6"/>
      <c r="O46" s="6"/>
      <c r="P46" s="6"/>
      <c r="Q46" s="65"/>
      <c r="R46" s="6"/>
      <c r="S46" s="6"/>
      <c r="T46" s="4"/>
      <c r="U46" s="2"/>
    </row>
    <row r="47" spans="1:21" ht="15.4" customHeight="1" x14ac:dyDescent="0.25">
      <c r="A47" s="2"/>
      <c r="B47" s="33"/>
      <c r="C47" s="18"/>
      <c r="D47" s="11"/>
      <c r="E47" s="34"/>
      <c r="F47" s="11"/>
      <c r="G47" s="18"/>
      <c r="H47" s="102"/>
      <c r="I47" s="103"/>
      <c r="J47" s="18"/>
      <c r="K47" s="18"/>
      <c r="L47" s="18"/>
      <c r="M47" s="6"/>
      <c r="N47" s="6"/>
      <c r="O47" s="6"/>
      <c r="P47" s="6"/>
      <c r="Q47" s="65"/>
      <c r="R47" s="6"/>
      <c r="S47" s="6"/>
      <c r="T47" s="4"/>
      <c r="U47" s="2"/>
    </row>
    <row r="48" spans="1:21" ht="15.4" customHeight="1" x14ac:dyDescent="0.25">
      <c r="A48" s="2"/>
      <c r="B48" s="47" t="s">
        <v>179</v>
      </c>
      <c r="C48" s="47"/>
      <c r="D48" s="5"/>
      <c r="E48" s="18"/>
      <c r="F48" s="18"/>
      <c r="G48" s="18"/>
      <c r="H48" s="18"/>
      <c r="I48" s="18"/>
      <c r="J48" s="18"/>
      <c r="K48" s="18"/>
      <c r="L48" s="18"/>
      <c r="M48" s="6"/>
      <c r="N48" s="6"/>
      <c r="O48" s="6"/>
      <c r="P48" s="6"/>
      <c r="Q48" s="65"/>
      <c r="R48" s="6"/>
      <c r="S48" s="6"/>
      <c r="T48" s="4"/>
      <c r="U48" s="2"/>
    </row>
  </sheetData>
  <mergeCells count="86">
    <mergeCell ref="E32:K32"/>
    <mergeCell ref="E34:K34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27:K27"/>
    <mergeCell ref="E28:K28"/>
    <mergeCell ref="E29:K29"/>
    <mergeCell ref="E30:K30"/>
    <mergeCell ref="E31:K31"/>
    <mergeCell ref="E22:K22"/>
    <mergeCell ref="E23:K23"/>
    <mergeCell ref="E24:K24"/>
    <mergeCell ref="E25:K25"/>
    <mergeCell ref="E26:K26"/>
    <mergeCell ref="C19:D19"/>
    <mergeCell ref="C20:D20"/>
    <mergeCell ref="E19:K19"/>
    <mergeCell ref="E21:K21"/>
    <mergeCell ref="E20:K20"/>
    <mergeCell ref="C16:D16"/>
    <mergeCell ref="C17:D17"/>
    <mergeCell ref="C18:D18"/>
    <mergeCell ref="E13:K13"/>
    <mergeCell ref="E14:K14"/>
    <mergeCell ref="E15:K15"/>
    <mergeCell ref="A11:A12"/>
    <mergeCell ref="A7:E7"/>
    <mergeCell ref="B8:C8"/>
    <mergeCell ref="B11:B12"/>
    <mergeCell ref="C11:D12"/>
    <mergeCell ref="R11:T11"/>
    <mergeCell ref="E16:K16"/>
    <mergeCell ref="E17:K17"/>
    <mergeCell ref="M11:M12"/>
    <mergeCell ref="N11:N12"/>
    <mergeCell ref="O11:O12"/>
    <mergeCell ref="E11:K12"/>
    <mergeCell ref="L11:L12"/>
    <mergeCell ref="B1:S1"/>
    <mergeCell ref="C4:R4"/>
    <mergeCell ref="F6:R6"/>
    <mergeCell ref="F7:R7"/>
    <mergeCell ref="F8:H8"/>
    <mergeCell ref="A6:E6"/>
    <mergeCell ref="C36:D36"/>
    <mergeCell ref="C37:D37"/>
    <mergeCell ref="P11:P12"/>
    <mergeCell ref="Q11:Q12"/>
    <mergeCell ref="H47:I47"/>
    <mergeCell ref="C39:D39"/>
    <mergeCell ref="C38:D38"/>
    <mergeCell ref="C40:D40"/>
    <mergeCell ref="C41:D41"/>
    <mergeCell ref="C42:D42"/>
    <mergeCell ref="D45:F45"/>
    <mergeCell ref="D46:F46"/>
    <mergeCell ref="E18:K18"/>
    <mergeCell ref="C13:D13"/>
    <mergeCell ref="C14:D14"/>
    <mergeCell ref="C15:D15"/>
    <mergeCell ref="C35:D35"/>
    <mergeCell ref="E35:K35"/>
    <mergeCell ref="K46:M46"/>
    <mergeCell ref="H46:I46"/>
    <mergeCell ref="B33:M33"/>
    <mergeCell ref="B43:M43"/>
    <mergeCell ref="E37:K37"/>
    <mergeCell ref="E36:K36"/>
    <mergeCell ref="E38:K38"/>
    <mergeCell ref="E39:K39"/>
    <mergeCell ref="E40:K40"/>
    <mergeCell ref="E41:K41"/>
    <mergeCell ref="E42:K42"/>
    <mergeCell ref="H45:I45"/>
    <mergeCell ref="K45:M45"/>
    <mergeCell ref="C34:D34"/>
  </mergeCells>
  <pageMargins left="0.23622047244094491" right="0.23622047244094491" top="0.55118110236220474" bottom="0.35433070866141736" header="0.31496062992125984" footer="0.31496062992125984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E383ED0-AA3C-4272-A4E7-5ABC7FF61C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Solodova-PC\Солодова</dc:creator>
  <cp:lastModifiedBy>Пользователь</cp:lastModifiedBy>
  <cp:lastPrinted>2019-11-06T09:58:02Z</cp:lastPrinted>
  <dcterms:created xsi:type="dcterms:W3CDTF">2019-10-28T09:45:10Z</dcterms:created>
  <dcterms:modified xsi:type="dcterms:W3CDTF">2019-12-19T13:46:06Z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DOCUMENTS_REESTR_SI_DATE.xlsx</vt:lpwstr>
  </property>
  <property fmtid="{D5CDD505-2E9C-101B-9397-08002B2CF9AE}" pid="3" name="Название отчета">
    <vt:lpwstr>DOCUMENTS_REESTR_SI_DATE.xlsx</vt:lpwstr>
  </property>
  <property fmtid="{D5CDD505-2E9C-101B-9397-08002B2CF9AE}" pid="4" name="Версия клиента">
    <vt:lpwstr>19.2.24.10170</vt:lpwstr>
  </property>
  <property fmtid="{D5CDD505-2E9C-101B-9397-08002B2CF9AE}" pid="5" name="Версия базы">
    <vt:lpwstr>19.2.2804.1058578895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6704_mironova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