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<sst xmlns="http://schemas.openxmlformats.org/spreadsheetml/2006/main" count="575" uniqueCount="464">
  <si>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</si>
  <si>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</si>
  <si>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</si>
  <si>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муниципального образования "Дорогобужский район"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</si>
  <si>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</si>
  <si>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</si>
  <si>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</si>
  <si>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</si>
  <si>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</si>
  <si>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</si>
  <si>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</si>
  <si>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</si>
  <si>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текущем году в соответсвии с законодательством о бюджете</t>
  </si>
  <si>
    <t>Показатели прогноза доходов бюджета</t>
  </si>
  <si>
    <t>1</t>
  </si>
  <si>
    <t>112010600976666140000190001</t>
  </si>
  <si>
    <t>60097666614000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</si>
  <si>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</si>
  <si>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</si>
  <si>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</si>
  <si>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</si>
  <si>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</si>
  <si>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112010600978666140000190001</t>
  </si>
  <si>
    <t>60097866614000</t>
  </si>
  <si>
    <t>04811201030010000120</t>
  </si>
  <si>
    <t>Плата за сбросы загрязняющих веществ в водные объекты</t>
  </si>
  <si>
    <t>0101</t>
  </si>
  <si>
    <t>3</t>
  </si>
  <si>
    <t>112010600979666140000190001</t>
  </si>
  <si>
    <t>60097966614000</t>
  </si>
  <si>
    <t>04811201041010000120</t>
  </si>
  <si>
    <t>Плата за размещение отходов производства</t>
  </si>
  <si>
    <t>0102</t>
  </si>
  <si>
    <t>4</t>
  </si>
  <si>
    <t>116010600980666140000190001</t>
  </si>
  <si>
    <t>60098066614000</t>
  </si>
  <si>
    <t>04811625050010000140</t>
  </si>
  <si>
    <t>Денежные взыскания (штрафы) за нарушение законодательства в области охраны окружающей среды</t>
  </si>
  <si>
    <t>0103</t>
  </si>
  <si>
    <t>5</t>
  </si>
  <si>
    <t>116010600982666140000190001</t>
  </si>
  <si>
    <t>60098266614000</t>
  </si>
  <si>
    <t>04811625060010000140</t>
  </si>
  <si>
    <t>Денежные взыскания (штрафы) за нарушение земельного законодательства</t>
  </si>
  <si>
    <t>0104</t>
  </si>
  <si>
    <t>6</t>
  </si>
  <si>
    <t>116050600985666140000190001</t>
  </si>
  <si>
    <t>60098566614000</t>
  </si>
  <si>
    <t>04811690050050000140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</si>
  <si>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</si>
  <si>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0105</t>
  </si>
  <si>
    <t>7</t>
  </si>
  <si>
    <t>116010600332000000000180001</t>
  </si>
  <si>
    <t>60033200000000</t>
  </si>
  <si>
    <t>14111608010010000140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</si>
  <si>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</si>
  <si>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Федеральная служба по надзору в сфере защиты прав потребителей и благополучия человека</t>
  </si>
  <si>
    <t>0106</t>
  </si>
  <si>
    <t>8</t>
  </si>
  <si>
    <t>116010600986666140000190001</t>
  </si>
  <si>
    <t>60098666614000</t>
  </si>
  <si>
    <t>14111608020010000140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</si>
  <si>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</si>
  <si>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0107</t>
  </si>
  <si>
    <t>9</t>
  </si>
  <si>
    <t>116010600337000000000180001</t>
  </si>
  <si>
    <t>60033700000000</t>
  </si>
  <si>
    <t>14111628000010000140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</si>
  <si>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с сфере защиты прав потребителей</t>
  </si>
  <si>
    <t>0108</t>
  </si>
  <si>
    <t>10</t>
  </si>
  <si>
    <t>116050600342000000000180001</t>
  </si>
  <si>
    <t>60034200000000</t>
  </si>
  <si>
    <t>14111690050050000140</t>
  </si>
  <si>
    <t>0109</t>
  </si>
  <si>
    <t>11</t>
  </si>
  <si>
    <t>116050600992666140000190001</t>
  </si>
  <si>
    <t>60099266614000</t>
  </si>
  <si>
    <t>16111633050050000140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</si>
  <si>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</si>
  <si>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Федеральная антимонопольная служба</t>
  </si>
  <si>
    <t>0110</t>
  </si>
  <si>
    <t>101010600364000000000180001</t>
  </si>
  <si>
    <t>60036400000000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</si>
  <si>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</si>
  <si>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</si>
  <si>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</si>
  <si>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0111</t>
  </si>
  <si>
    <t>101010600418000000000180001</t>
  </si>
  <si>
    <t>60041800000000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</si>
  <si>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</si>
  <si>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</si>
  <si>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0112</t>
  </si>
  <si>
    <t>101010600434000000000180001</t>
  </si>
  <si>
    <t>60043400000000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</si>
  <si>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</si>
  <si>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</si>
  <si>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0113</t>
  </si>
  <si>
    <t>101010600451000000000180001</t>
  </si>
  <si>
    <t>60045100000000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</si>
  <si>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</si>
  <si>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</si>
  <si>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0114</t>
  </si>
  <si>
    <t>105020600456000000000180001</t>
  </si>
  <si>
    <t>60045600000000</t>
  </si>
  <si>
    <t>18210502010020000110</t>
  </si>
  <si>
    <t>Единый налог на вмененный доход для отдельных видов деятельности</t>
  </si>
  <si>
    <t>0115</t>
  </si>
  <si>
    <t>105020600003666140000190001</t>
  </si>
  <si>
    <t>60000366614000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</si>
  <si>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</si>
  <si>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</si>
  <si>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0116</t>
  </si>
  <si>
    <t>105010600466000000000180001</t>
  </si>
  <si>
    <t>60046600000000</t>
  </si>
  <si>
    <t>Единый сельскохозяйственный налог</t>
  </si>
  <si>
    <t>0117</t>
  </si>
  <si>
    <t>105020600470000000000180001</t>
  </si>
  <si>
    <t>60047000000000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</si>
  <si>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</si>
  <si>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</si>
  <si>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0118</t>
  </si>
  <si>
    <t>108010600472000000000180001</t>
  </si>
  <si>
    <t>60047200000000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</si>
  <si>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</si>
  <si>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</si>
  <si>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0119</t>
  </si>
  <si>
    <t>116010600474000000000180001</t>
  </si>
  <si>
    <t>60047400000000</t>
  </si>
  <si>
    <t>18211603010010000140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</si>
  <si>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</si>
  <si>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0120</t>
  </si>
  <si>
    <t>116010600476000000000180001</t>
  </si>
  <si>
    <t>60047600000000</t>
  </si>
  <si>
    <t>18211603030010000140</t>
  </si>
  <si>
    <t>Денежные      взыскания    (штрафы)   за административные    правонарушения     в области      налогов     и       сборов, предусмотренные    Кодексом   Российской Федерации      об       административных правонарушениях</t>
  </si>
  <si>
    <t>0121</t>
  </si>
  <si>
    <t>116010600478000000000180001</t>
  </si>
  <si>
    <t>60047800000000</t>
  </si>
  <si>
    <t>18211606000010000140</t>
  </si>
  <si>
    <t>Денежные    взыскания   (штрафы)   за    нарушение законодательства о применении  контрольно-кассовой техники  при   осуществлении   наличных   денежных расчетов   и (или)   расчетов   с   использованием платежных карт</t>
  </si>
  <si>
    <t>0122</t>
  </si>
  <si>
    <t>116010600007666140000190001</t>
  </si>
  <si>
    <t>60000766614000</t>
  </si>
  <si>
    <t>18811608010010000140</t>
  </si>
  <si>
    <t>Министерство внутренних дел Российской Федерации</t>
  </si>
  <si>
    <t>0123</t>
  </si>
  <si>
    <t>116010600009666140000190001</t>
  </si>
  <si>
    <t>60000966614000</t>
  </si>
  <si>
    <t>18811608020010000140</t>
  </si>
  <si>
    <t>Денежные взыскания (штрафы) за администрирование правонарушения в области государственного регулировагия производства и оборота табачной продукции</t>
  </si>
  <si>
    <t>0124</t>
  </si>
  <si>
    <t>116010600010666140000190001</t>
  </si>
  <si>
    <t>60001066614000</t>
  </si>
  <si>
    <t>18811628000010000140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</si>
  <si>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</si>
  <si>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0125</t>
  </si>
  <si>
    <t>116010600011666140000190001</t>
  </si>
  <si>
    <t>60001166614000</t>
  </si>
  <si>
    <t>18811630030010000140</t>
  </si>
  <si>
    <t>Прочие денежные взыскания (штрафы) за правонарушения в области дорожного движения</t>
  </si>
  <si>
    <t>0126</t>
  </si>
  <si>
    <t>116010600012666140000190001</t>
  </si>
  <si>
    <t>60001266614000</t>
  </si>
  <si>
    <t>18811643000010000140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</si>
  <si>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</si>
  <si>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0127</t>
  </si>
  <si>
    <t>116050600013666140000190001</t>
  </si>
  <si>
    <t>60001366614000</t>
  </si>
  <si>
    <t>18811690050050000140</t>
  </si>
  <si>
    <t>0128</t>
  </si>
  <si>
    <t>116050600014666140000190001</t>
  </si>
  <si>
    <t>60001466614000</t>
  </si>
  <si>
    <t>41511690050050000140</t>
  </si>
  <si>
    <t>Генеральная прокуратура Российской Федерации</t>
  </si>
  <si>
    <t>0129</t>
  </si>
  <si>
    <t>116050600493000000000180001</t>
  </si>
  <si>
    <t>60049300000000</t>
  </si>
  <si>
    <t>81911690050050000140</t>
  </si>
  <si>
    <t>Главное управление ветеринарии Смоленской области</t>
  </si>
  <si>
    <t>0130</t>
  </si>
  <si>
    <t>116050600494000000000180001</t>
  </si>
  <si>
    <t>60049400000000</t>
  </si>
  <si>
    <t>82011690050050000140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</si>
  <si>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</si>
  <si>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0131</t>
  </si>
  <si>
    <t>60049500000000</t>
  </si>
  <si>
    <t>83111690050050000140</t>
  </si>
  <si>
    <t>ДЕПАРТАМЕНТ ГОСУДАРСТВЕННОГО СТРОИТЕЛЬНОГО И ТЕХНИЧЕСКОГО НАДЗОРА СМОЛЕНСКОЙ ОБЛАСТИ</t>
  </si>
  <si>
    <t>0132</t>
  </si>
  <si>
    <t>117050600599000000000180001</t>
  </si>
  <si>
    <t>60059900000000</t>
  </si>
  <si>
    <t>90111701050050000180</t>
  </si>
  <si>
    <t>Невыясненные поступления, зачисляемые в бюджеты муниципальных районов</t>
  </si>
  <si>
    <t>Дорогобужская районная Дума</t>
  </si>
  <si>
    <t>0133</t>
  </si>
  <si>
    <t>117050600016666140000190001</t>
  </si>
  <si>
    <t>60001666614000</t>
  </si>
  <si>
    <t>Прочие неналоговые доходы бюджетов муниципальных районов</t>
  </si>
  <si>
    <t>0134</t>
  </si>
  <si>
    <t>202050600173666140000190001</t>
  </si>
  <si>
    <t>60017366614000</t>
  </si>
  <si>
    <t>90120240014050000150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</si>
  <si>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</si>
  <si>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0135</t>
  </si>
  <si>
    <t>202050600597000000000180001</t>
  </si>
  <si>
    <t>60059700000000</t>
  </si>
  <si>
    <t>90120240014050000151</t>
  </si>
  <si>
    <t>0136</t>
  </si>
  <si>
    <t>108010600169000000000180001</t>
  </si>
  <si>
    <t>60016900000000</t>
  </si>
  <si>
    <t>90210807150010000110</t>
  </si>
  <si>
    <t>Государственная пошлина за выдачу разрешения на установку  рекламной конструкции</t>
  </si>
  <si>
    <t>Администрация муниципального образования "Дорогобужский район" Смоленской области</t>
  </si>
  <si>
    <t>0137</t>
  </si>
  <si>
    <t>111050600984000000000180001</t>
  </si>
  <si>
    <t>60098400000000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</si>
  <si>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</si>
  <si>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</si>
  <si>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0138</t>
  </si>
  <si>
    <t>60072700000000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</si>
  <si>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</si>
  <si>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</si>
  <si>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0139</t>
  </si>
  <si>
    <t>111050600335000000000180001</t>
  </si>
  <si>
    <t>60033500000000</t>
  </si>
  <si>
    <t>90211105025050000120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</si>
  <si>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</si>
  <si>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0140</t>
  </si>
  <si>
    <t>111050600018666140000190001</t>
  </si>
  <si>
    <t>60001866614000</t>
  </si>
  <si>
    <t>90211105035050000120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</si>
  <si>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</si>
  <si>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0141</t>
  </si>
  <si>
    <t>111050600733000000000180001</t>
  </si>
  <si>
    <t>60073300000000</t>
  </si>
  <si>
    <t>90211105075050000120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</si>
  <si>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</si>
  <si>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0142</t>
  </si>
  <si>
    <t>113050600663000000000180001</t>
  </si>
  <si>
    <t>60066300000000</t>
  </si>
  <si>
    <t>90211302065050000130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</si>
  <si>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</si>
  <si>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0143</t>
  </si>
  <si>
    <t>0144</t>
  </si>
  <si>
    <t>114050600217000000000180001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</si>
  <si>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</si>
  <si>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0145</t>
  </si>
  <si>
    <t>114050600007000000000180001</t>
  </si>
  <si>
    <t>60000700000000</t>
  </si>
  <si>
    <t>90211402053050000410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</si>
  <si>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</si>
  <si>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0146</t>
  </si>
  <si>
    <t>114050600043000000000180001</t>
  </si>
  <si>
    <t>60004300000000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</si>
  <si>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</si>
  <si>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</si>
  <si>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0147</t>
  </si>
  <si>
    <t>114130600986000000000180001</t>
  </si>
  <si>
    <t>60098600000000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</si>
  <si>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</si>
  <si>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</si>
  <si>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0148</t>
  </si>
  <si>
    <t>117050600625000000000180001</t>
  </si>
  <si>
    <t>60062500000000</t>
  </si>
  <si>
    <t>90211701050050000180</t>
  </si>
  <si>
    <t>0149</t>
  </si>
  <si>
    <t>117050600624000000000180001</t>
  </si>
  <si>
    <t>60062400000000</t>
  </si>
  <si>
    <t>90211705050050000180</t>
  </si>
  <si>
    <t>0150</t>
  </si>
  <si>
    <t>Субсидии бюджетам муниципальных районов на реализацию мероприятий по обеспечению жильем молодых семей</t>
  </si>
  <si>
    <t>0151</t>
  </si>
  <si>
    <t>60002066614000</t>
  </si>
  <si>
    <t>90220225497050000151</t>
  </si>
  <si>
    <t>0152</t>
  </si>
  <si>
    <t>Прочие субсидии бюджетам муниципальных районов</t>
  </si>
  <si>
    <t>202050600621000000000180001</t>
  </si>
  <si>
    <t>90220229999050000151</t>
  </si>
  <si>
    <t>0154</t>
  </si>
  <si>
    <t>202050600164666140000190001</t>
  </si>
  <si>
    <t>60016466614000</t>
  </si>
  <si>
    <t>Субвенции бюджетам муниципальных районов на выполнение передаваемых полномочий субъектов Российской Федерации</t>
  </si>
  <si>
    <t>202050600646000000000180001</t>
  </si>
  <si>
    <t>60064600000000</t>
  </si>
  <si>
    <t>90220230024050000151</t>
  </si>
  <si>
    <t>0156</t>
  </si>
  <si>
    <t>202050600179666140000190001</t>
  </si>
  <si>
    <t>60017966614000</t>
  </si>
  <si>
    <t>90220235082050000150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</si>
  <si>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</si>
  <si>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0157</t>
  </si>
  <si>
    <t>202050600021666140000190001</t>
  </si>
  <si>
    <t>60002166614000</t>
  </si>
  <si>
    <t>90220235082050000151</t>
  </si>
  <si>
    <t>0158</t>
  </si>
  <si>
    <t>202050600180666140000190001</t>
  </si>
  <si>
    <t>60018066614000</t>
  </si>
  <si>
    <t>90220235120050000150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</si>
  <si>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</si>
  <si>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0159</t>
  </si>
  <si>
    <t>202050600022666140000190001</t>
  </si>
  <si>
    <t>60002266614000</t>
  </si>
  <si>
    <t>90220235120050000151</t>
  </si>
  <si>
    <t>0160</t>
  </si>
  <si>
    <t>202050600162666140000190001</t>
  </si>
  <si>
    <t>60016266614000</t>
  </si>
  <si>
    <t>90220235930050000150</t>
  </si>
  <si>
    <t>Субвенции бюджетам муниципальных районов на государственную регистрацию актов гражданского состояния</t>
  </si>
  <si>
    <t>0161</t>
  </si>
  <si>
    <t>202050600637000000000180001</t>
  </si>
  <si>
    <t>60063700000000</t>
  </si>
  <si>
    <t>90220235930050000151</t>
  </si>
  <si>
    <t>0162</t>
  </si>
  <si>
    <t>202050600168666140000190001</t>
  </si>
  <si>
    <t>60016866614000</t>
  </si>
  <si>
    <t>90220240014050000150</t>
  </si>
  <si>
    <t>0163</t>
  </si>
  <si>
    <t>202050600635000000000180001</t>
  </si>
  <si>
    <t>60063500000000</t>
  </si>
  <si>
    <t>90220240014050000151</t>
  </si>
  <si>
    <t>0164</t>
  </si>
  <si>
    <t>202050600175666140000190001</t>
  </si>
  <si>
    <t>60017566614000</t>
  </si>
  <si>
    <t>90220249999050000150</t>
  </si>
  <si>
    <t>Прочие межбюджетные трансферты, передаваемые бюджетам муниципальных районов</t>
  </si>
  <si>
    <t>0165</t>
  </si>
  <si>
    <t>202050600668000000000180001</t>
  </si>
  <si>
    <t>60066800000000</t>
  </si>
  <si>
    <t>90220249999050000151</t>
  </si>
  <si>
    <t>0166</t>
  </si>
  <si>
    <t>219050600023666140000190001</t>
  </si>
  <si>
    <t>60002366614000</t>
  </si>
  <si>
    <t>90221925020050000151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</si>
  <si>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2015-202 годы из бюджетов муниципальных районов</t>
  </si>
  <si>
    <t>0167</t>
  </si>
  <si>
    <t>219050600665000000000180001</t>
  </si>
  <si>
    <t>60066500000000</t>
  </si>
  <si>
    <t>90221960010050000151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</si>
  <si>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</si>
  <si>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0168</t>
  </si>
  <si>
    <t>113050600025666140000190001</t>
  </si>
  <si>
    <t>60002566614000</t>
  </si>
  <si>
    <t>90311302995050000130</t>
  </si>
  <si>
    <t>Прочие доходы от компенсации затрат бюджетов муниципальных районов</t>
  </si>
  <si>
    <t>0169</t>
  </si>
  <si>
    <t>117050600038666140000190001</t>
  </si>
  <si>
    <t>60003866614000</t>
  </si>
  <si>
    <t>90311701050050000180</t>
  </si>
  <si>
    <t>0170</t>
  </si>
  <si>
    <t>202050600185666140000190001</t>
  </si>
  <si>
    <t>60018566614000</t>
  </si>
  <si>
    <t>90320215001050000150</t>
  </si>
  <si>
    <t>Дотации бюджетам муниципальных районов на выравнивание бюджетной обеспеченности</t>
  </si>
  <si>
    <t>0171</t>
  </si>
  <si>
    <t>202050600158000000000180001</t>
  </si>
  <si>
    <t>90320215001050000151</t>
  </si>
  <si>
    <t>0172</t>
  </si>
  <si>
    <t>202050600187666140000190001</t>
  </si>
  <si>
    <t>60018766614000</t>
  </si>
  <si>
    <t>90320215002050000150</t>
  </si>
  <si>
    <t>Дотации бюджетам муниципальных районов на поддержку мер по обеспечению сбалансированности бюджетов</t>
  </si>
  <si>
    <t>0173</t>
  </si>
  <si>
    <t>202050600157000000000180001</t>
  </si>
  <si>
    <t>60015700000000</t>
  </si>
  <si>
    <t>90320215002050000151</t>
  </si>
  <si>
    <t>0174</t>
  </si>
  <si>
    <t>202050600188666140000190001</t>
  </si>
  <si>
    <t>60018866614000</t>
  </si>
  <si>
    <t>0175</t>
  </si>
  <si>
    <t>202050600156000000000180001</t>
  </si>
  <si>
    <t>60015600000000</t>
  </si>
  <si>
    <t>90320229999050000151</t>
  </si>
  <si>
    <t>0176</t>
  </si>
  <si>
    <t>202050600189666140000190001</t>
  </si>
  <si>
    <t>60018966614000</t>
  </si>
  <si>
    <t>90320230024050000150</t>
  </si>
  <si>
    <t>0177</t>
  </si>
  <si>
    <t>202050600154000000000180001</t>
  </si>
  <si>
    <t>60015400000000</t>
  </si>
  <si>
    <t>90320230024050000151</t>
  </si>
  <si>
    <t>0178</t>
  </si>
  <si>
    <t>202050600190666140000190001</t>
  </si>
  <si>
    <t>60019066614000</t>
  </si>
  <si>
    <t>90320240014050000150</t>
  </si>
  <si>
    <t>Межбюджетные трансферты,  предаваемые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</si>
  <si>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0179</t>
  </si>
  <si>
    <t>202050600153000000000180001</t>
  </si>
  <si>
    <t>60015300000000</t>
  </si>
  <si>
    <t>90320240014050000151</t>
  </si>
  <si>
    <t>0180</t>
  </si>
  <si>
    <t>202050600039666140000190001</t>
  </si>
  <si>
    <t>60003966614000</t>
  </si>
  <si>
    <t>90620225467050000151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</si>
  <si>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</si>
  <si>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Комитет по культуре, туризму и спорту Администрации муниципального образования "Дорогобужский район" Смоленской области</t>
  </si>
  <si>
    <t>0181</t>
  </si>
  <si>
    <t>202050600318000000000180001</t>
  </si>
  <si>
    <t>60031800000000</t>
  </si>
  <si>
    <t>90620225519050000151</t>
  </si>
  <si>
    <t>Субсидия бюджетам муниципальных районов на поддержку отрасли культуры</t>
  </si>
  <si>
    <t>0182</t>
  </si>
  <si>
    <t>0183</t>
  </si>
  <si>
    <t>202050600999000000000180001</t>
  </si>
  <si>
    <t>60099900000000</t>
  </si>
  <si>
    <t>90620229999050000151</t>
  </si>
  <si>
    <t>0184</t>
  </si>
  <si>
    <t>219050600989000000000180001</t>
  </si>
  <si>
    <t>60098900000000</t>
  </si>
  <si>
    <t>90621960010050000151</t>
  </si>
  <si>
    <t>113050600533000000000180001</t>
  </si>
  <si>
    <t>60053300000000</t>
  </si>
  <si>
    <t>90711302995050000130</t>
  </si>
  <si>
    <t>Комитет по образованию Администрации муниципального образования "Дорогобужский район" Смоленской области</t>
  </si>
  <si>
    <t>0186</t>
  </si>
  <si>
    <t>0187</t>
  </si>
  <si>
    <t>202050600545000000000180001</t>
  </si>
  <si>
    <t>60054500000000</t>
  </si>
  <si>
    <t>90720229999050000151</t>
  </si>
  <si>
    <t>202050600182666140000190001</t>
  </si>
  <si>
    <t>60018266614000</t>
  </si>
  <si>
    <t>90720230024050000150</t>
  </si>
  <si>
    <t>0189</t>
  </si>
  <si>
    <t>202050600050666140000190001</t>
  </si>
  <si>
    <t>60005066614000</t>
  </si>
  <si>
    <t>90720230024050000151</t>
  </si>
  <si>
    <t>0190</t>
  </si>
  <si>
    <t>202050600055666140000190001</t>
  </si>
  <si>
    <t>60005566614000</t>
  </si>
  <si>
    <t>90720249999050000151</t>
  </si>
  <si>
    <t>219050600490000000000180001</t>
  </si>
  <si>
    <t>60049000000000</t>
  </si>
  <si>
    <t>90721960010050000151</t>
  </si>
  <si>
    <t>111130600352666140000190001</t>
  </si>
  <si>
    <t>60035266614000</t>
  </si>
  <si>
    <t>92211105013130000120</t>
  </si>
  <si>
    <t>Администрация Верхнеднепровского городского поселения Дорогобужского района Смоленской области</t>
  </si>
  <si>
    <t>114130600074666140000190001</t>
  </si>
  <si>
    <t>60007466614000</t>
  </si>
  <si>
    <t>92211406013130000430</t>
  </si>
  <si>
    <t>Всего</t>
  </si>
  <si>
    <t>(подпись)</t>
  </si>
  <si>
    <t>(ФИО)</t>
  </si>
  <si>
    <t xml:space="preserve">Реестр источников доходов </t>
  </si>
  <si>
    <t>Показатели кассовых поступлений в текущем году (по состоянию на дату 30 сентября 2018)</t>
  </si>
  <si>
    <t>Оценка исполнения 2018 года</t>
  </si>
  <si>
    <t>на 2019 год</t>
  </si>
  <si>
    <t>на 2020 год</t>
  </si>
  <si>
    <t>на 2021 год</t>
  </si>
  <si>
    <t xml:space="preserve">                                                                                                                                                          Итого по налоговым и неналоговым доходам</t>
  </si>
  <si>
    <t>Итого по безвозмездныи поступлениям</t>
  </si>
  <si>
    <t xml:space="preserve"> </t>
  </si>
  <si>
    <t>Начальник</t>
  </si>
  <si>
    <t xml:space="preserve">Финансового </t>
  </si>
  <si>
    <t xml:space="preserve">управления </t>
  </si>
  <si>
    <t>Л.А. Березовская</t>
  </si>
  <si>
    <t>" 12 " ноября 2018 года</t>
  </si>
  <si>
    <t>0153</t>
  </si>
  <si>
    <t>0155</t>
  </si>
  <si>
    <t>0185</t>
  </si>
  <si>
    <t>0188</t>
  </si>
  <si>
    <t>0191</t>
  </si>
  <si>
    <t>0192</t>
  </si>
  <si>
    <r>
      <rPr>
        <u val="single"/>
        <sz val="10"/>
        <color indexed="8"/>
        <rFont val="Arial"/>
        <family val="2"/>
      </rPr>
      <t>на 30 сентября 2018 г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</si>
</sst>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2"/>
    </font>
    <font>
      <b/>
      <sz val="11"/>
      <color rgb="FF000000"/>
      <name val="Calibri"/>
      <family val="2"/>
    </font>
    <font>
      <u val="single"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1" fillId="0" borderId="0">
      <alignment/>
      <protection/>
    </xf>
    <xf numFmtId="0" fontId="31" fillId="0" borderId="1">
      <alignment horizontal="center" vertical="center"/>
      <protection/>
    </xf>
    <xf numFmtId="0" fontId="32" fillId="0" borderId="2">
      <alignment horizontal="center" vertical="center" wrapText="1"/>
      <protection/>
    </xf>
    <xf numFmtId="1" fontId="33" fillId="0" borderId="1">
      <alignment horizontal="center" vertical="center" shrinkToFit="1"/>
      <protection/>
    </xf>
    <xf numFmtId="0" fontId="31" fillId="0" borderId="3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 wrapText="1"/>
      <protection/>
    </xf>
    <xf numFmtId="49" fontId="32" fillId="0" borderId="0">
      <alignment/>
      <protection/>
    </xf>
    <xf numFmtId="0" fontId="32" fillId="0" borderId="1">
      <alignment horizontal="center" vertical="center" wrapText="1"/>
      <protection/>
    </xf>
    <xf numFmtId="1" fontId="32" fillId="0" borderId="2">
      <alignment horizontal="center" vertical="center" shrinkToFit="1"/>
      <protection/>
    </xf>
    <xf numFmtId="0" fontId="32" fillId="0" borderId="0">
      <alignment/>
      <protection/>
    </xf>
    <xf numFmtId="0" fontId="32" fillId="0" borderId="3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 vertical="top"/>
      <protection/>
    </xf>
    <xf numFmtId="49" fontId="32" fillId="21" borderId="0">
      <alignment horizontal="left"/>
      <protection/>
    </xf>
    <xf numFmtId="49" fontId="32" fillId="0" borderId="0">
      <alignment horizontal="center"/>
      <protection/>
    </xf>
    <xf numFmtId="0" fontId="32" fillId="0" borderId="0">
      <alignment horizontal="center"/>
      <protection/>
    </xf>
    <xf numFmtId="0" fontId="32" fillId="21" borderId="0">
      <alignment wrapText="1"/>
      <protection/>
    </xf>
    <xf numFmtId="49" fontId="32" fillId="0" borderId="0">
      <alignment horizontal="left" wrapText="1"/>
      <protection/>
    </xf>
    <xf numFmtId="0" fontId="32" fillId="0" borderId="0">
      <alignment vertical="center"/>
      <protection/>
    </xf>
    <xf numFmtId="1" fontId="32" fillId="0" borderId="1">
      <alignment horizontal="center" vertical="center" wrapText="1"/>
      <protection/>
    </xf>
    <xf numFmtId="49" fontId="32" fillId="21" borderId="0">
      <alignment horizontal="left" wrapText="1"/>
      <protection/>
    </xf>
    <xf numFmtId="49" fontId="32" fillId="0" borderId="0">
      <alignment horizontal="center" vertical="center" wrapText="1"/>
      <protection/>
    </xf>
    <xf numFmtId="49" fontId="34" fillId="0" borderId="0">
      <alignment vertical="center"/>
      <protection/>
    </xf>
    <xf numFmtId="164" fontId="32" fillId="0" borderId="0">
      <alignment horizontal="center" vertical="center" wrapText="1"/>
      <protection/>
    </xf>
    <xf numFmtId="49" fontId="32" fillId="0" borderId="4">
      <alignment horizontal="center" vertical="center"/>
      <protection/>
    </xf>
    <xf numFmtId="49" fontId="32" fillId="0" borderId="0">
      <alignment horizontal="center" vertical="center"/>
      <protection/>
    </xf>
    <xf numFmtId="0" fontId="32" fillId="21" borderId="3">
      <alignment horizontal="center"/>
      <protection/>
    </xf>
    <xf numFmtId="0" fontId="32" fillId="0" borderId="3">
      <alignment vertical="center" wrapText="1"/>
      <protection/>
    </xf>
    <xf numFmtId="164" fontId="32" fillId="0" borderId="4">
      <alignment horizontal="center" vertical="center" wrapText="1"/>
      <protection/>
    </xf>
    <xf numFmtId="0" fontId="32" fillId="0" borderId="3">
      <alignment horizontal="center" vertical="center" wrapText="1"/>
      <protection/>
    </xf>
    <xf numFmtId="49" fontId="32" fillId="0" borderId="3">
      <alignment/>
      <protection/>
    </xf>
    <xf numFmtId="49" fontId="34" fillId="0" borderId="0">
      <alignment horizontal="center" vertical="center"/>
      <protection/>
    </xf>
    <xf numFmtId="1" fontId="32" fillId="0" borderId="1">
      <alignment horizontal="center" vertical="center" shrinkToFit="1"/>
      <protection/>
    </xf>
    <xf numFmtId="0" fontId="32" fillId="0" borderId="1">
      <alignment vertical="top" wrapText="1"/>
      <protection/>
    </xf>
    <xf numFmtId="49" fontId="32" fillId="0" borderId="4">
      <alignment horizontal="center" vertical="center" wrapText="1"/>
      <protection/>
    </xf>
    <xf numFmtId="49" fontId="32" fillId="0" borderId="3">
      <alignment horizontal="center" vertical="center" wrapText="1"/>
      <protection/>
    </xf>
    <xf numFmtId="49" fontId="32" fillId="0" borderId="1">
      <alignment horizontal="center"/>
      <protection/>
    </xf>
    <xf numFmtId="4" fontId="32" fillId="0" borderId="1">
      <alignment horizontal="right" vertical="center" shrinkToFit="1"/>
      <protection/>
    </xf>
    <xf numFmtId="0" fontId="32" fillId="0" borderId="3">
      <alignment horizontal="right" wrapText="1"/>
      <protection/>
    </xf>
    <xf numFmtId="0" fontId="32" fillId="0" borderId="4">
      <alignment horizontal="left" vertical="center" wrapText="1"/>
      <protection/>
    </xf>
    <xf numFmtId="0" fontId="32" fillId="0" borderId="5">
      <alignment horizontal="left" vertical="center" wrapText="1"/>
      <protection/>
    </xf>
    <xf numFmtId="0" fontId="35" fillId="0" borderId="0">
      <alignment horizontal="center" vertical="center" wrapText="1"/>
      <protection/>
    </xf>
    <xf numFmtId="0" fontId="32" fillId="0" borderId="0">
      <alignment horizontal="right" wrapText="1"/>
      <protection/>
    </xf>
    <xf numFmtId="0" fontId="32" fillId="0" borderId="0">
      <alignment horizontal="center" wrapText="1"/>
      <protection/>
    </xf>
    <xf numFmtId="1" fontId="32" fillId="0" borderId="0">
      <alignment horizontal="center" shrinkToFit="1"/>
      <protection/>
    </xf>
    <xf numFmtId="49" fontId="32" fillId="0" borderId="0">
      <alignment horizontal="center" shrinkToFit="1"/>
      <protection/>
    </xf>
    <xf numFmtId="0" fontId="32" fillId="0" borderId="0">
      <alignment horizontal="right" vertical="center"/>
      <protection/>
    </xf>
    <xf numFmtId="0" fontId="32" fillId="0" borderId="6">
      <alignment horizontal="center" vertical="center" wrapText="1"/>
      <protection/>
    </xf>
    <xf numFmtId="0" fontId="31" fillId="0" borderId="1">
      <alignment horizont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7" applyNumberFormat="0" applyAlignment="0" applyProtection="0"/>
    <xf numFmtId="0" fontId="37" fillId="29" borderId="8" applyNumberFormat="0" applyAlignment="0" applyProtection="0"/>
    <xf numFmtId="0" fontId="38" fillId="29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30" borderId="13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/>
      <protection/>
    </xf>
    <xf numFmtId="0" fontId="32" fillId="0" borderId="0" xfId="85" applyNumberFormat="1" applyProtection="1">
      <alignment horizontal="center" wrapText="1"/>
      <protection/>
    </xf>
    <xf numFmtId="0" fontId="32" fillId="0" borderId="0" xfId="45" applyNumberFormat="1" applyProtection="1">
      <alignment/>
      <protection/>
    </xf>
    <xf numFmtId="0" fontId="32" fillId="0" borderId="0" xfId="57" applyNumberFormat="1" applyProtection="1">
      <alignment horizontal="center"/>
      <protection/>
    </xf>
    <xf numFmtId="49" fontId="32" fillId="0" borderId="0" xfId="48" applyProtection="1">
      <alignment/>
      <protection/>
    </xf>
    <xf numFmtId="0" fontId="32" fillId="0" borderId="0" xfId="84" applyNumberFormat="1" applyProtection="1">
      <alignment horizontal="right" wrapText="1"/>
      <protection/>
    </xf>
    <xf numFmtId="1" fontId="32" fillId="0" borderId="0" xfId="86" applyProtection="1">
      <alignment horizontal="center" shrinkToFit="1"/>
      <protection/>
    </xf>
    <xf numFmtId="0" fontId="34" fillId="0" borderId="0" xfId="46" applyNumberFormat="1" applyProtection="1">
      <alignment horizontal="center" vertical="center"/>
      <protection/>
    </xf>
    <xf numFmtId="49" fontId="32" fillId="0" borderId="0" xfId="87" applyProtection="1">
      <alignment horizontal="center" shrinkToFit="1"/>
      <protection/>
    </xf>
    <xf numFmtId="0" fontId="32" fillId="0" borderId="0" xfId="47" applyNumberFormat="1" applyProtection="1">
      <alignment horizontal="center" vertical="center" wrapText="1"/>
      <protection/>
    </xf>
    <xf numFmtId="49" fontId="32" fillId="0" borderId="0" xfId="59" applyProtection="1">
      <alignment horizontal="left" wrapText="1"/>
      <protection/>
    </xf>
    <xf numFmtId="0" fontId="32" fillId="21" borderId="0" xfId="58" applyNumberFormat="1" applyProtection="1">
      <alignment wrapText="1"/>
      <protection/>
    </xf>
    <xf numFmtId="49" fontId="32" fillId="21" borderId="0" xfId="62" applyProtection="1">
      <alignment horizontal="left" wrapText="1"/>
      <protection/>
    </xf>
    <xf numFmtId="0" fontId="32" fillId="0" borderId="3" xfId="69" applyNumberFormat="1" applyProtection="1">
      <alignment vertical="center" wrapText="1"/>
      <protection/>
    </xf>
    <xf numFmtId="49" fontId="32" fillId="0" borderId="3" xfId="72" applyProtection="1">
      <alignment/>
      <protection/>
    </xf>
    <xf numFmtId="0" fontId="32" fillId="0" borderId="3" xfId="80" applyNumberFormat="1" applyProtection="1">
      <alignment horizontal="right" wrapText="1"/>
      <protection/>
    </xf>
    <xf numFmtId="49" fontId="32" fillId="0" borderId="0" xfId="56" applyProtection="1">
      <alignment horizontal="center"/>
      <protection/>
    </xf>
    <xf numFmtId="49" fontId="32" fillId="0" borderId="0" xfId="63" applyProtection="1">
      <alignment horizontal="center" vertical="center" wrapText="1"/>
      <protection/>
    </xf>
    <xf numFmtId="0" fontId="32" fillId="0" borderId="0" xfId="60" applyNumberFormat="1" applyProtection="1">
      <alignment vertical="center"/>
      <protection/>
    </xf>
    <xf numFmtId="49" fontId="34" fillId="0" borderId="0" xfId="64" applyProtection="1">
      <alignment vertical="center"/>
      <protection/>
    </xf>
    <xf numFmtId="49" fontId="34" fillId="0" borderId="0" xfId="73" applyProtection="1">
      <alignment horizontal="center" vertical="center"/>
      <protection/>
    </xf>
    <xf numFmtId="0" fontId="32" fillId="0" borderId="0" xfId="88" applyNumberFormat="1" applyProtection="1">
      <alignment horizontal="right" vertical="center"/>
      <protection/>
    </xf>
    <xf numFmtId="0" fontId="32" fillId="0" borderId="2" xfId="41" applyNumberFormat="1" applyProtection="1">
      <alignment horizontal="center" vertical="center" wrapText="1"/>
      <protection/>
    </xf>
    <xf numFmtId="0" fontId="32" fillId="0" borderId="1" xfId="49" applyNumberFormat="1" applyProtection="1">
      <alignment horizontal="center" vertical="center" wrapText="1"/>
      <protection/>
    </xf>
    <xf numFmtId="0" fontId="32" fillId="0" borderId="6" xfId="89" applyNumberFormat="1" applyProtection="1">
      <alignment horizontal="center" vertical="center" wrapText="1"/>
      <protection/>
    </xf>
    <xf numFmtId="0" fontId="31" fillId="0" borderId="1" xfId="90" applyNumberFormat="1" applyProtection="1">
      <alignment horizontal="center"/>
      <protection/>
    </xf>
    <xf numFmtId="1" fontId="33" fillId="0" borderId="1" xfId="42" applyNumberFormat="1" applyProtection="1">
      <alignment horizontal="center" vertical="center" shrinkToFit="1"/>
      <protection/>
    </xf>
    <xf numFmtId="1" fontId="32" fillId="0" borderId="2" xfId="50" applyNumberFormat="1" applyProtection="1">
      <alignment horizontal="center" vertical="center" shrinkToFit="1"/>
      <protection/>
    </xf>
    <xf numFmtId="1" fontId="32" fillId="0" borderId="1" xfId="74" applyNumberFormat="1" applyProtection="1">
      <alignment horizontal="center" vertical="center" shrinkToFit="1"/>
      <protection/>
    </xf>
    <xf numFmtId="0" fontId="32" fillId="0" borderId="1" xfId="75" applyNumberFormat="1" applyProtection="1">
      <alignment vertical="top" wrapText="1"/>
      <protection/>
    </xf>
    <xf numFmtId="4" fontId="32" fillId="0" borderId="1" xfId="79" applyProtection="1">
      <alignment horizontal="right" vertical="center" shrinkToFit="1"/>
      <protection/>
    </xf>
    <xf numFmtId="0" fontId="31" fillId="0" borderId="3" xfId="43" applyNumberFormat="1" applyProtection="1">
      <alignment/>
      <protection/>
    </xf>
    <xf numFmtId="0" fontId="32" fillId="0" borderId="0" xfId="53" applyNumberFormat="1" applyProtection="1">
      <alignment horizontal="left"/>
      <protection/>
    </xf>
    <xf numFmtId="0" fontId="32" fillId="0" borderId="0" xfId="54" applyNumberFormat="1" applyProtection="1">
      <alignment horizontal="left" vertical="top"/>
      <protection/>
    </xf>
    <xf numFmtId="164" fontId="32" fillId="0" borderId="0" xfId="65" applyProtection="1">
      <alignment horizontal="center" vertical="center" wrapText="1"/>
      <protection/>
    </xf>
    <xf numFmtId="1" fontId="33" fillId="35" borderId="1" xfId="42" applyNumberFormat="1" applyFill="1" applyProtection="1">
      <alignment horizontal="center" vertical="center" shrinkToFit="1"/>
      <protection/>
    </xf>
    <xf numFmtId="1" fontId="32" fillId="35" borderId="2" xfId="50" applyNumberFormat="1" applyFill="1" applyProtection="1">
      <alignment horizontal="center" vertical="center" shrinkToFit="1"/>
      <protection/>
    </xf>
    <xf numFmtId="0" fontId="32" fillId="35" borderId="1" xfId="75" applyNumberFormat="1" applyFill="1" applyProtection="1">
      <alignment vertical="top" wrapText="1"/>
      <protection/>
    </xf>
    <xf numFmtId="4" fontId="32" fillId="35" borderId="1" xfId="79" applyFill="1" applyProtection="1">
      <alignment horizontal="right" vertical="center" shrinkToFit="1"/>
      <protection/>
    </xf>
    <xf numFmtId="0" fontId="31" fillId="35" borderId="0" xfId="39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32" fillId="35" borderId="3" xfId="52" applyNumberFormat="1" applyFill="1" applyProtection="1">
      <alignment horizontal="right"/>
      <protection/>
    </xf>
    <xf numFmtId="0" fontId="34" fillId="35" borderId="3" xfId="52" applyNumberFormat="1" applyFont="1" applyFill="1" applyProtection="1">
      <alignment horizontal="right"/>
      <protection/>
    </xf>
    <xf numFmtId="49" fontId="32" fillId="0" borderId="1" xfId="74" applyNumberFormat="1" applyProtection="1">
      <alignment horizontal="center" vertical="center" shrinkToFit="1"/>
      <protection/>
    </xf>
    <xf numFmtId="49" fontId="32" fillId="35" borderId="1" xfId="74" applyNumberFormat="1" applyFill="1" applyProtection="1">
      <alignment horizontal="center" vertical="center" shrinkToFit="1"/>
      <protection/>
    </xf>
    <xf numFmtId="49" fontId="34" fillId="36" borderId="1" xfId="78" applyNumberFormat="1" applyFont="1" applyFill="1" applyProtection="1">
      <alignment horizontal="center"/>
      <protection/>
    </xf>
    <xf numFmtId="49" fontId="32" fillId="0" borderId="0" xfId="48" applyNumberFormat="1" applyProtection="1">
      <alignment/>
      <protection/>
    </xf>
    <xf numFmtId="1" fontId="51" fillId="36" borderId="1" xfId="42" applyNumberFormat="1" applyFont="1" applyFill="1" applyProtection="1">
      <alignment horizontal="center" vertical="center" shrinkToFit="1"/>
      <protection/>
    </xf>
    <xf numFmtId="1" fontId="34" fillId="36" borderId="2" xfId="50" applyNumberFormat="1" applyFont="1" applyFill="1" applyProtection="1">
      <alignment horizontal="center" vertical="center" shrinkToFit="1"/>
      <protection/>
    </xf>
    <xf numFmtId="49" fontId="34" fillId="36" borderId="1" xfId="74" applyNumberFormat="1" applyFont="1" applyFill="1" applyProtection="1">
      <alignment horizontal="center" vertical="center" shrinkToFit="1"/>
      <protection/>
    </xf>
    <xf numFmtId="0" fontId="1" fillId="36" borderId="0" xfId="0" applyFont="1" applyFill="1" applyAlignment="1" applyProtection="1">
      <alignment/>
      <protection locked="0"/>
    </xf>
    <xf numFmtId="0" fontId="52" fillId="0" borderId="0" xfId="39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1" fontId="4" fillId="0" borderId="1" xfId="42" applyNumberFormat="1" applyFont="1" applyProtection="1">
      <alignment horizontal="center" vertical="center" shrinkToFit="1"/>
      <protection/>
    </xf>
    <xf numFmtId="1" fontId="5" fillId="0" borderId="2" xfId="50" applyNumberFormat="1" applyFont="1" applyProtection="1">
      <alignment horizontal="center" vertical="center" shrinkToFit="1"/>
      <protection/>
    </xf>
    <xf numFmtId="0" fontId="5" fillId="0" borderId="1" xfId="75" applyNumberFormat="1" applyFont="1" applyProtection="1">
      <alignment vertical="top" wrapText="1"/>
      <protection/>
    </xf>
    <xf numFmtId="49" fontId="5" fillId="0" borderId="1" xfId="74" applyNumberFormat="1" applyFont="1" applyProtection="1">
      <alignment horizontal="center" vertical="center" shrinkToFit="1"/>
      <protection/>
    </xf>
    <xf numFmtId="4" fontId="5" fillId="0" borderId="1" xfId="79" applyFont="1" applyProtection="1">
      <alignment horizontal="right" vertical="center" shrinkToFit="1"/>
      <protection/>
    </xf>
    <xf numFmtId="0" fontId="0" fillId="0" borderId="0" xfId="39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2" fillId="0" borderId="0" xfId="45" applyNumberFormat="1" applyAlignment="1" applyProtection="1">
      <alignment vertical="top"/>
      <protection/>
    </xf>
    <xf numFmtId="49" fontId="32" fillId="0" borderId="0" xfId="67" applyAlignment="1">
      <alignment vertical="center"/>
      <protection/>
    </xf>
    <xf numFmtId="1" fontId="33" fillId="0" borderId="1" xfId="42" applyNumberFormat="1" applyFill="1" applyProtection="1">
      <alignment horizontal="center" vertical="center" shrinkToFit="1"/>
      <protection/>
    </xf>
    <xf numFmtId="1" fontId="32" fillId="0" borderId="2" xfId="50" applyNumberFormat="1" applyFill="1" applyProtection="1">
      <alignment horizontal="center" vertical="center" shrinkToFit="1"/>
      <protection/>
    </xf>
    <xf numFmtId="0" fontId="32" fillId="0" borderId="1" xfId="75" applyNumberFormat="1" applyFill="1" applyProtection="1">
      <alignment vertical="top" wrapText="1"/>
      <protection/>
    </xf>
    <xf numFmtId="49" fontId="32" fillId="0" borderId="1" xfId="74" applyNumberFormat="1" applyFill="1" applyProtection="1">
      <alignment horizontal="center" vertical="center" shrinkToFit="1"/>
      <protection/>
    </xf>
    <xf numFmtId="4" fontId="32" fillId="0" borderId="1" xfId="79" applyFill="1" applyProtection="1">
      <alignment horizontal="right" vertical="center" shrinkToFit="1"/>
      <protection/>
    </xf>
    <xf numFmtId="0" fontId="31" fillId="0" borderId="0" xfId="39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4" fontId="5" fillId="0" borderId="1" xfId="79" applyFont="1" applyFill="1" applyProtection="1">
      <alignment horizontal="right" vertical="center" shrinkToFit="1"/>
      <protection/>
    </xf>
    <xf numFmtId="49" fontId="32" fillId="0" borderId="0" xfId="48" applyFill="1" applyProtection="1">
      <alignment/>
      <protection/>
    </xf>
    <xf numFmtId="0" fontId="34" fillId="0" borderId="0" xfId="46" applyNumberFormat="1" applyFill="1" applyProtection="1">
      <alignment horizontal="center" vertical="center"/>
      <protection/>
    </xf>
    <xf numFmtId="0" fontId="32" fillId="0" borderId="0" xfId="47" applyNumberFormat="1" applyFill="1" applyProtection="1">
      <alignment horizontal="center" vertical="center" wrapText="1"/>
      <protection/>
    </xf>
    <xf numFmtId="0" fontId="32" fillId="0" borderId="3" xfId="80" applyNumberFormat="1" applyFill="1" applyProtection="1">
      <alignment horizontal="right" wrapText="1"/>
      <protection/>
    </xf>
    <xf numFmtId="49" fontId="34" fillId="0" borderId="0" xfId="73" applyFill="1" applyProtection="1">
      <alignment horizontal="center" vertical="center"/>
      <protection/>
    </xf>
    <xf numFmtId="0" fontId="32" fillId="0" borderId="1" xfId="49" applyNumberFormat="1" applyFill="1" applyProtection="1">
      <alignment horizontal="center" vertical="center" wrapText="1"/>
      <protection/>
    </xf>
    <xf numFmtId="0" fontId="32" fillId="0" borderId="0" xfId="45" applyNumberFormat="1" applyFill="1" applyProtection="1">
      <alignment/>
      <protection/>
    </xf>
    <xf numFmtId="1" fontId="32" fillId="0" borderId="1" xfId="74" applyNumberFormat="1" applyFill="1" applyProtection="1">
      <alignment horizontal="center" vertical="center" shrinkToFit="1"/>
      <protection/>
    </xf>
    <xf numFmtId="4" fontId="34" fillId="36" borderId="1" xfId="79" applyFont="1" applyFill="1" applyProtection="1">
      <alignment horizontal="right" vertical="center" shrinkToFit="1"/>
      <protection/>
    </xf>
    <xf numFmtId="4" fontId="34" fillId="36" borderId="1" xfId="79" applyFont="1" applyFill="1" applyProtection="1">
      <alignment horizontal="right" vertical="center" shrinkToFit="1"/>
      <protection/>
    </xf>
    <xf numFmtId="49" fontId="32" fillId="35" borderId="0" xfId="48" applyFill="1" applyProtection="1">
      <alignment/>
      <protection/>
    </xf>
    <xf numFmtId="0" fontId="52" fillId="35" borderId="0" xfId="39" applyNumberFormat="1" applyFont="1" applyFill="1" applyProtection="1">
      <alignment/>
      <protection/>
    </xf>
    <xf numFmtId="0" fontId="1" fillId="35" borderId="0" xfId="0" applyFont="1" applyFill="1" applyAlignment="1" applyProtection="1">
      <alignment/>
      <protection locked="0"/>
    </xf>
    <xf numFmtId="0" fontId="32" fillId="0" borderId="3" xfId="71" applyNumberFormat="1" applyProtection="1">
      <alignment horizontal="center" vertical="center" wrapText="1"/>
      <protection/>
    </xf>
    <xf numFmtId="164" fontId="32" fillId="0" borderId="4" xfId="70" applyProtection="1">
      <alignment horizontal="center" vertical="center" wrapText="1"/>
      <protection/>
    </xf>
    <xf numFmtId="0" fontId="53" fillId="0" borderId="0" xfId="53" applyNumberFormat="1" applyFont="1" applyAlignment="1" applyProtection="1">
      <alignment horizontal="center"/>
      <protection/>
    </xf>
    <xf numFmtId="1" fontId="32" fillId="0" borderId="1" xfId="61" applyNumberFormat="1" applyFill="1" applyProtection="1">
      <alignment horizontal="center" vertical="center" wrapText="1"/>
      <protection/>
    </xf>
    <xf numFmtId="1" fontId="32" fillId="0" borderId="1" xfId="61" applyFill="1">
      <alignment horizontal="center" vertical="center" wrapText="1"/>
      <protection/>
    </xf>
    <xf numFmtId="1" fontId="32" fillId="0" borderId="1" xfId="74" applyNumberFormat="1" applyFill="1" applyProtection="1">
      <alignment horizontal="center" vertical="center" shrinkToFit="1"/>
      <protection/>
    </xf>
    <xf numFmtId="1" fontId="32" fillId="0" borderId="1" xfId="74" applyFill="1">
      <alignment horizontal="center" vertical="center" shrinkToFit="1"/>
      <protection/>
    </xf>
    <xf numFmtId="1" fontId="32" fillId="35" borderId="1" xfId="61" applyNumberFormat="1" applyFill="1" applyProtection="1">
      <alignment horizontal="center" vertical="center" wrapText="1"/>
      <protection/>
    </xf>
    <xf numFmtId="1" fontId="32" fillId="35" borderId="1" xfId="61" applyFill="1">
      <alignment horizontal="center" vertical="center" wrapText="1"/>
      <protection/>
    </xf>
    <xf numFmtId="1" fontId="32" fillId="35" borderId="1" xfId="74" applyNumberFormat="1" applyFill="1" applyProtection="1">
      <alignment horizontal="center" vertical="center" shrinkToFit="1"/>
      <protection/>
    </xf>
    <xf numFmtId="1" fontId="32" fillId="35" borderId="1" xfId="74" applyFill="1">
      <alignment horizontal="center" vertical="center" shrinkToFit="1"/>
      <protection/>
    </xf>
    <xf numFmtId="1" fontId="32" fillId="0" borderId="1" xfId="61" applyNumberFormat="1" applyProtection="1">
      <alignment horizontal="center" vertical="center" wrapText="1"/>
      <protection/>
    </xf>
    <xf numFmtId="1" fontId="32" fillId="0" borderId="1" xfId="61">
      <alignment horizontal="center" vertical="center" wrapText="1"/>
      <protection/>
    </xf>
    <xf numFmtId="1" fontId="32" fillId="0" borderId="1" xfId="74" applyNumberFormat="1" applyProtection="1">
      <alignment horizontal="center" vertical="center" shrinkToFit="1"/>
      <protection/>
    </xf>
    <xf numFmtId="1" fontId="32" fillId="0" borderId="1" xfId="74">
      <alignment horizontal="center" vertical="center" shrinkToFit="1"/>
      <protection/>
    </xf>
    <xf numFmtId="0" fontId="35" fillId="0" borderId="0" xfId="83" applyNumberFormat="1" applyProtection="1">
      <alignment horizontal="center" vertical="center" wrapText="1"/>
      <protection/>
    </xf>
    <xf numFmtId="0" fontId="35" fillId="0" borderId="0" xfId="83">
      <alignment horizontal="center" vertical="center" wrapText="1"/>
      <protection/>
    </xf>
    <xf numFmtId="0" fontId="32" fillId="0" borderId="0" xfId="57">
      <alignment horizontal="center"/>
      <protection/>
    </xf>
    <xf numFmtId="0" fontId="32" fillId="0" borderId="4" xfId="81" applyNumberFormat="1" applyProtection="1">
      <alignment horizontal="left" vertical="center" wrapText="1"/>
      <protection/>
    </xf>
    <xf numFmtId="0" fontId="32" fillId="0" borderId="4" xfId="81">
      <alignment horizontal="left" vertical="center" wrapText="1"/>
      <protection/>
    </xf>
    <xf numFmtId="0" fontId="32" fillId="0" borderId="5" xfId="82" applyNumberFormat="1" applyProtection="1">
      <alignment horizontal="left" vertical="center" wrapText="1"/>
      <protection/>
    </xf>
    <xf numFmtId="0" fontId="32" fillId="0" borderId="5" xfId="82">
      <alignment horizontal="left" vertical="center" wrapText="1"/>
      <protection/>
    </xf>
    <xf numFmtId="0" fontId="32" fillId="21" borderId="3" xfId="68" applyNumberFormat="1" applyProtection="1">
      <alignment horizontal="center"/>
      <protection/>
    </xf>
    <xf numFmtId="0" fontId="32" fillId="21" borderId="3" xfId="68">
      <alignment horizontal="center"/>
      <protection/>
    </xf>
    <xf numFmtId="1" fontId="32" fillId="0" borderId="16" xfId="74" applyNumberFormat="1" applyBorder="1" applyProtection="1">
      <alignment horizontal="center" vertical="center" shrinkToFit="1"/>
      <protection/>
    </xf>
    <xf numFmtId="1" fontId="32" fillId="0" borderId="5" xfId="74" applyNumberFormat="1" applyBorder="1" applyProtection="1">
      <alignment horizontal="center" vertical="center" shrinkToFit="1"/>
      <protection/>
    </xf>
    <xf numFmtId="1" fontId="32" fillId="0" borderId="2" xfId="74" applyNumberFormat="1" applyBorder="1" applyProtection="1">
      <alignment horizontal="center" vertical="center" shrinkToFit="1"/>
      <protection/>
    </xf>
    <xf numFmtId="1" fontId="32" fillId="35" borderId="16" xfId="74" applyNumberFormat="1" applyFill="1" applyBorder="1" applyProtection="1">
      <alignment horizontal="center" vertical="center" shrinkToFit="1"/>
      <protection/>
    </xf>
    <xf numFmtId="1" fontId="32" fillId="35" borderId="5" xfId="74" applyNumberFormat="1" applyFill="1" applyBorder="1" applyProtection="1">
      <alignment horizontal="center" vertical="center" shrinkToFit="1"/>
      <protection/>
    </xf>
    <xf numFmtId="1" fontId="32" fillId="35" borderId="2" xfId="74" applyNumberFormat="1" applyFill="1" applyBorder="1" applyProtection="1">
      <alignment horizontal="center" vertical="center" shrinkToFit="1"/>
      <protection/>
    </xf>
    <xf numFmtId="1" fontId="32" fillId="35" borderId="16" xfId="61" applyNumberFormat="1" applyFill="1" applyBorder="1" applyProtection="1">
      <alignment horizontal="center" vertical="center" wrapText="1"/>
      <protection/>
    </xf>
    <xf numFmtId="1" fontId="32" fillId="35" borderId="2" xfId="61" applyNumberFormat="1" applyFill="1" applyBorder="1" applyProtection="1">
      <alignment horizontal="center" vertical="center" wrapText="1"/>
      <protection/>
    </xf>
    <xf numFmtId="49" fontId="32" fillId="0" borderId="0" xfId="63" applyProtection="1">
      <alignment horizontal="center" vertical="center" wrapText="1"/>
      <protection/>
    </xf>
    <xf numFmtId="1" fontId="5" fillId="0" borderId="1" xfId="61" applyNumberFormat="1" applyFont="1" applyProtection="1">
      <alignment horizontal="center" vertical="center" wrapText="1"/>
      <protection/>
    </xf>
    <xf numFmtId="1" fontId="5" fillId="0" borderId="1" xfId="61" applyFont="1">
      <alignment horizontal="center" vertical="center" wrapText="1"/>
      <protection/>
    </xf>
    <xf numFmtId="1" fontId="32" fillId="0" borderId="16" xfId="61" applyNumberFormat="1" applyBorder="1" applyProtection="1">
      <alignment horizontal="center" vertical="center" wrapText="1"/>
      <protection/>
    </xf>
    <xf numFmtId="1" fontId="32" fillId="0" borderId="2" xfId="61" applyNumberFormat="1" applyBorder="1" applyProtection="1">
      <alignment horizontal="center" vertical="center" wrapText="1"/>
      <protection/>
    </xf>
    <xf numFmtId="0" fontId="32" fillId="0" borderId="1" xfId="49" applyNumberFormat="1" applyProtection="1">
      <alignment horizontal="center" vertical="center" wrapText="1"/>
      <protection/>
    </xf>
    <xf numFmtId="0" fontId="32" fillId="0" borderId="1" xfId="49">
      <alignment horizontal="center" vertical="center" wrapText="1"/>
      <protection/>
    </xf>
    <xf numFmtId="0" fontId="32" fillId="0" borderId="1" xfId="49" applyNumberFormat="1" applyFont="1" applyFill="1" applyProtection="1">
      <alignment horizontal="center" vertical="center" wrapText="1"/>
      <protection/>
    </xf>
    <xf numFmtId="0" fontId="32" fillId="0" borderId="1" xfId="49" applyFill="1" applyProtection="1">
      <alignment horizontal="center" vertical="center" wrapText="1"/>
      <protection locked="0"/>
    </xf>
    <xf numFmtId="49" fontId="32" fillId="0" borderId="0" xfId="59" applyProtection="1">
      <alignment horizontal="left" wrapText="1"/>
      <protection/>
    </xf>
    <xf numFmtId="49" fontId="32" fillId="0" borderId="0" xfId="59">
      <alignment horizontal="left" wrapText="1"/>
      <protection/>
    </xf>
    <xf numFmtId="0" fontId="31" fillId="0" borderId="1" xfId="40" applyNumberFormat="1" applyProtection="1">
      <alignment horizontal="center" vertical="center"/>
      <protection/>
    </xf>
    <xf numFmtId="0" fontId="31" fillId="0" borderId="1" xfId="40">
      <alignment horizontal="center" vertical="center"/>
      <protection/>
    </xf>
    <xf numFmtId="49" fontId="32" fillId="21" borderId="0" xfId="55" applyProtection="1">
      <alignment horizontal="left"/>
      <protection/>
    </xf>
    <xf numFmtId="49" fontId="32" fillId="21" borderId="0" xfId="55">
      <alignment horizontal="left"/>
      <protection/>
    </xf>
    <xf numFmtId="0" fontId="32" fillId="0" borderId="2" xfId="41" applyNumberFormat="1" applyProtection="1">
      <alignment horizontal="center" vertical="center" wrapText="1"/>
      <protection/>
    </xf>
    <xf numFmtId="0" fontId="32" fillId="0" borderId="2" xfId="41">
      <alignment horizontal="center" vertical="center" wrapText="1"/>
      <protection/>
    </xf>
    <xf numFmtId="1" fontId="34" fillId="36" borderId="16" xfId="61" applyNumberFormat="1" applyFont="1" applyFill="1" applyBorder="1" applyAlignment="1" applyProtection="1">
      <alignment horizontal="right" vertical="center" wrapText="1"/>
      <protection/>
    </xf>
    <xf numFmtId="1" fontId="34" fillId="36" borderId="5" xfId="61" applyNumberFormat="1" applyFont="1" applyFill="1" applyBorder="1" applyAlignment="1" applyProtection="1">
      <alignment horizontal="right" vertical="center" wrapText="1"/>
      <protection/>
    </xf>
    <xf numFmtId="1" fontId="34" fillId="36" borderId="2" xfId="61" applyNumberFormat="1" applyFont="1" applyFill="1" applyBorder="1" applyAlignment="1" applyProtection="1">
      <alignment horizontal="right" vertical="center" wrapText="1"/>
      <protection/>
    </xf>
    <xf numFmtId="1" fontId="5" fillId="0" borderId="1" xfId="74" applyNumberFormat="1" applyFont="1" applyProtection="1">
      <alignment horizontal="center" vertical="center" shrinkToFit="1"/>
      <protection/>
    </xf>
    <xf numFmtId="1" fontId="5" fillId="0" borderId="1" xfId="74" applyFont="1">
      <alignment horizontal="center" vertical="center" shrinkToFit="1"/>
      <protection/>
    </xf>
    <xf numFmtId="1" fontId="34" fillId="36" borderId="16" xfId="61" applyNumberFormat="1" applyFont="1" applyFill="1" applyBorder="1" applyAlignment="1" applyProtection="1">
      <alignment horizontal="right" wrapText="1"/>
      <protection/>
    </xf>
    <xf numFmtId="1" fontId="34" fillId="36" borderId="5" xfId="61" applyNumberFormat="1" applyFont="1" applyFill="1" applyBorder="1" applyAlignment="1" applyProtection="1">
      <alignment horizontal="right" wrapText="1"/>
      <protection/>
    </xf>
    <xf numFmtId="1" fontId="34" fillId="36" borderId="2" xfId="61" applyNumberFormat="1" applyFont="1" applyFill="1" applyBorder="1" applyAlignment="1" applyProtection="1">
      <alignment horizontal="right" wrapText="1"/>
      <protection/>
    </xf>
    <xf numFmtId="1" fontId="33" fillId="0" borderId="1" xfId="42" applyNumberFormat="1" applyFont="1" applyProtection="1">
      <alignment horizontal="center" vertical="center" shrinkToFit="1"/>
      <protection/>
    </xf>
    <xf numFmtId="0" fontId="32" fillId="0" borderId="0" xfId="57" applyNumberFormat="1" applyFont="1" applyProtection="1">
      <alignment horizontal="center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6" width="14.7109375" style="1" customWidth="1"/>
    <col min="17" max="17" width="14.7109375" style="70" customWidth="1"/>
    <col min="18" max="18" width="15.7109375" style="1" customWidth="1"/>
    <col min="19" max="19" width="16.140625" style="1" customWidth="1"/>
    <col min="20" max="20" width="16.57421875" style="1" customWidth="1"/>
    <col min="21" max="21" width="9.140625" style="1" customWidth="1"/>
    <col min="22" max="16384" width="9.140625" style="1" customWidth="1"/>
  </cols>
  <sheetData>
    <row r="1" spans="1:21" ht="50.25" customHeight="1">
      <c r="A1" s="2"/>
      <c r="B1" s="100" t="s">
        <v>443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2"/>
      <c r="R2" s="6"/>
      <c r="S2" s="7"/>
      <c r="T2" s="8"/>
      <c r="U2" s="2"/>
    </row>
    <row r="3" spans="1:21" ht="19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3"/>
      <c r="R3" s="9"/>
      <c r="S3" s="7"/>
      <c r="T3" s="10"/>
      <c r="U3" s="2"/>
    </row>
    <row r="4" spans="1:21" ht="18.75" customHeight="1">
      <c r="A4" s="2"/>
      <c r="B4" s="4"/>
      <c r="C4" s="143" t="s">
        <v>463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4"/>
      <c r="R5" s="11"/>
      <c r="S5" s="7"/>
      <c r="T5" s="8"/>
      <c r="U5" s="2"/>
    </row>
    <row r="6" spans="1:21" ht="15" customHeight="1">
      <c r="A6" s="126" t="s">
        <v>0</v>
      </c>
      <c r="B6" s="127"/>
      <c r="C6" s="127"/>
      <c r="D6" s="127"/>
      <c r="E6" s="127"/>
      <c r="F6" s="103" t="s">
        <v>1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7"/>
      <c r="T6" s="8"/>
      <c r="U6" s="2"/>
    </row>
    <row r="7" spans="1:21" ht="15" customHeight="1">
      <c r="A7" s="126" t="s">
        <v>2</v>
      </c>
      <c r="B7" s="127"/>
      <c r="C7" s="127"/>
      <c r="D7" s="127"/>
      <c r="E7" s="127"/>
      <c r="F7" s="105" t="s">
        <v>3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7"/>
      <c r="T7" s="8"/>
      <c r="U7" s="2"/>
    </row>
    <row r="8" spans="1:21" ht="18.75" customHeight="1">
      <c r="A8" s="2"/>
      <c r="B8" s="130"/>
      <c r="C8" s="131"/>
      <c r="D8" s="13"/>
      <c r="E8" s="14"/>
      <c r="F8" s="107"/>
      <c r="G8" s="108"/>
      <c r="H8" s="108"/>
      <c r="I8" s="15"/>
      <c r="J8" s="16"/>
      <c r="K8" s="16"/>
      <c r="L8" s="16"/>
      <c r="M8" s="16"/>
      <c r="N8" s="16"/>
      <c r="O8" s="16"/>
      <c r="P8" s="17"/>
      <c r="Q8" s="75"/>
      <c r="R8" s="17"/>
      <c r="S8" s="7"/>
      <c r="T8" s="18"/>
      <c r="U8" s="2"/>
    </row>
    <row r="9" spans="1:21" ht="17.25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74"/>
      <c r="R9" s="11"/>
      <c r="S9" s="11"/>
      <c r="T9" s="3"/>
      <c r="U9" s="2"/>
    </row>
    <row r="10" spans="1:21" ht="19.5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76"/>
      <c r="R10" s="22"/>
      <c r="S10" s="22"/>
      <c r="T10" s="23" t="s">
        <v>4</v>
      </c>
      <c r="U10" s="2"/>
    </row>
    <row r="11" spans="1:21" ht="15" customHeight="1">
      <c r="A11" s="128" t="s">
        <v>5</v>
      </c>
      <c r="B11" s="132" t="s">
        <v>6</v>
      </c>
      <c r="C11" s="122" t="s">
        <v>7</v>
      </c>
      <c r="D11" s="123"/>
      <c r="E11" s="122" t="s">
        <v>8</v>
      </c>
      <c r="F11" s="123"/>
      <c r="G11" s="123"/>
      <c r="H11" s="123"/>
      <c r="I11" s="123"/>
      <c r="J11" s="123"/>
      <c r="K11" s="123"/>
      <c r="L11" s="122" t="s">
        <v>9</v>
      </c>
      <c r="M11" s="122" t="s">
        <v>10</v>
      </c>
      <c r="N11" s="122" t="s">
        <v>11</v>
      </c>
      <c r="O11" s="122" t="s">
        <v>12</v>
      </c>
      <c r="P11" s="122" t="s">
        <v>444</v>
      </c>
      <c r="Q11" s="124" t="s">
        <v>445</v>
      </c>
      <c r="R11" s="122" t="s">
        <v>13</v>
      </c>
      <c r="S11" s="123"/>
      <c r="T11" s="123"/>
      <c r="U11" s="2"/>
    </row>
    <row r="12" spans="1:21" ht="78.75" customHeight="1">
      <c r="A12" s="129"/>
      <c r="B12" s="13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5"/>
      <c r="R12" s="25" t="s">
        <v>446</v>
      </c>
      <c r="S12" s="25" t="s">
        <v>447</v>
      </c>
      <c r="T12" s="26" t="s">
        <v>448</v>
      </c>
      <c r="U12" s="2"/>
    </row>
    <row r="13" spans="1:21" ht="15" customHeight="1">
      <c r="A13" s="24">
        <v>1</v>
      </c>
      <c r="B13" s="25">
        <v>2</v>
      </c>
      <c r="C13" s="122">
        <v>3</v>
      </c>
      <c r="D13" s="123"/>
      <c r="E13" s="122">
        <v>4</v>
      </c>
      <c r="F13" s="123"/>
      <c r="G13" s="123"/>
      <c r="H13" s="123"/>
      <c r="I13" s="123"/>
      <c r="J13" s="123"/>
      <c r="K13" s="123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77">
        <v>10</v>
      </c>
      <c r="R13" s="25">
        <v>11</v>
      </c>
      <c r="S13" s="25">
        <v>12</v>
      </c>
      <c r="T13" s="27">
        <v>13</v>
      </c>
      <c r="U13" s="2"/>
    </row>
    <row r="14" spans="1:21" ht="38.25" customHeight="1">
      <c r="A14" s="28" t="s">
        <v>14</v>
      </c>
      <c r="B14" s="29" t="s">
        <v>15</v>
      </c>
      <c r="C14" s="96" t="s">
        <v>16</v>
      </c>
      <c r="D14" s="97"/>
      <c r="E14" s="98" t="s">
        <v>17</v>
      </c>
      <c r="F14" s="99"/>
      <c r="G14" s="99"/>
      <c r="H14" s="99"/>
      <c r="I14" s="99"/>
      <c r="J14" s="99"/>
      <c r="K14" s="99"/>
      <c r="L14" s="31" t="s">
        <v>18</v>
      </c>
      <c r="M14" s="31" t="s">
        <v>19</v>
      </c>
      <c r="N14" s="30" t="s">
        <v>20</v>
      </c>
      <c r="O14" s="32">
        <v>416000</v>
      </c>
      <c r="P14" s="32">
        <v>93056.94</v>
      </c>
      <c r="Q14" s="68">
        <v>159137.57</v>
      </c>
      <c r="R14" s="32">
        <v>109000</v>
      </c>
      <c r="S14" s="32">
        <v>113000</v>
      </c>
      <c r="T14" s="32">
        <v>117500</v>
      </c>
      <c r="U14" s="2"/>
    </row>
    <row r="15" spans="1:21" ht="38.25" customHeight="1">
      <c r="A15" s="28" t="s">
        <v>21</v>
      </c>
      <c r="B15" s="29" t="s">
        <v>22</v>
      </c>
      <c r="C15" s="96" t="s">
        <v>23</v>
      </c>
      <c r="D15" s="97"/>
      <c r="E15" s="98" t="s">
        <v>24</v>
      </c>
      <c r="F15" s="99"/>
      <c r="G15" s="99"/>
      <c r="H15" s="99"/>
      <c r="I15" s="99"/>
      <c r="J15" s="99"/>
      <c r="K15" s="99"/>
      <c r="L15" s="31" t="s">
        <v>25</v>
      </c>
      <c r="M15" s="31" t="s">
        <v>19</v>
      </c>
      <c r="N15" s="30" t="s">
        <v>26</v>
      </c>
      <c r="O15" s="32">
        <v>936000</v>
      </c>
      <c r="P15" s="32">
        <v>1267471.25</v>
      </c>
      <c r="Q15" s="68">
        <v>1715615.27</v>
      </c>
      <c r="R15" s="32">
        <v>1151700</v>
      </c>
      <c r="S15" s="32">
        <v>1194300</v>
      </c>
      <c r="T15" s="32">
        <v>1242100</v>
      </c>
      <c r="U15" s="2"/>
    </row>
    <row r="16" spans="1:21" ht="38.25" customHeight="1">
      <c r="A16" s="28" t="s">
        <v>27</v>
      </c>
      <c r="B16" s="29" t="s">
        <v>28</v>
      </c>
      <c r="C16" s="96" t="s">
        <v>29</v>
      </c>
      <c r="D16" s="97"/>
      <c r="E16" s="98" t="s">
        <v>30</v>
      </c>
      <c r="F16" s="99"/>
      <c r="G16" s="99"/>
      <c r="H16" s="99"/>
      <c r="I16" s="99"/>
      <c r="J16" s="99"/>
      <c r="K16" s="99"/>
      <c r="L16" s="31" t="s">
        <v>31</v>
      </c>
      <c r="M16" s="31" t="s">
        <v>19</v>
      </c>
      <c r="N16" s="30" t="s">
        <v>32</v>
      </c>
      <c r="O16" s="32">
        <v>1040000</v>
      </c>
      <c r="P16" s="32">
        <v>371465.17</v>
      </c>
      <c r="Q16" s="68">
        <v>572312.89</v>
      </c>
      <c r="R16" s="32">
        <v>544000</v>
      </c>
      <c r="S16" s="32">
        <v>564100</v>
      </c>
      <c r="T16" s="32">
        <v>586700</v>
      </c>
      <c r="U16" s="2"/>
    </row>
    <row r="17" spans="1:21" s="70" customFormat="1" ht="38.25" customHeight="1">
      <c r="A17" s="64" t="s">
        <v>33</v>
      </c>
      <c r="B17" s="65" t="s">
        <v>34</v>
      </c>
      <c r="C17" s="88" t="s">
        <v>35</v>
      </c>
      <c r="D17" s="89"/>
      <c r="E17" s="90" t="s">
        <v>36</v>
      </c>
      <c r="F17" s="91"/>
      <c r="G17" s="91"/>
      <c r="H17" s="91"/>
      <c r="I17" s="91"/>
      <c r="J17" s="91"/>
      <c r="K17" s="91"/>
      <c r="L17" s="66" t="s">
        <v>37</v>
      </c>
      <c r="M17" s="66" t="s">
        <v>19</v>
      </c>
      <c r="N17" s="79" t="s">
        <v>38</v>
      </c>
      <c r="O17" s="68">
        <v>234300</v>
      </c>
      <c r="P17" s="68">
        <v>6000</v>
      </c>
      <c r="Q17" s="68">
        <v>8000</v>
      </c>
      <c r="R17" s="68">
        <v>8376</v>
      </c>
      <c r="S17" s="71">
        <v>8680</v>
      </c>
      <c r="T17" s="71">
        <v>9030</v>
      </c>
      <c r="U17" s="69"/>
    </row>
    <row r="18" spans="1:21" ht="38.25" customHeight="1">
      <c r="A18" s="28" t="s">
        <v>39</v>
      </c>
      <c r="B18" s="29" t="s">
        <v>40</v>
      </c>
      <c r="C18" s="96" t="s">
        <v>41</v>
      </c>
      <c r="D18" s="97"/>
      <c r="E18" s="98" t="s">
        <v>42</v>
      </c>
      <c r="F18" s="99"/>
      <c r="G18" s="99"/>
      <c r="H18" s="99"/>
      <c r="I18" s="99"/>
      <c r="J18" s="99"/>
      <c r="K18" s="99"/>
      <c r="L18" s="31" t="s">
        <v>43</v>
      </c>
      <c r="M18" s="31" t="s">
        <v>19</v>
      </c>
      <c r="N18" s="30" t="s">
        <v>44</v>
      </c>
      <c r="O18" s="32">
        <v>0</v>
      </c>
      <c r="P18" s="32">
        <v>50000</v>
      </c>
      <c r="Q18" s="68">
        <v>66670</v>
      </c>
      <c r="R18" s="32">
        <v>69800</v>
      </c>
      <c r="S18" s="32">
        <v>72380</v>
      </c>
      <c r="T18" s="32">
        <v>75270</v>
      </c>
      <c r="U18" s="2"/>
    </row>
    <row r="19" spans="1:21" ht="51" customHeight="1">
      <c r="A19" s="28" t="s">
        <v>45</v>
      </c>
      <c r="B19" s="29" t="s">
        <v>46</v>
      </c>
      <c r="C19" s="96" t="s">
        <v>47</v>
      </c>
      <c r="D19" s="97"/>
      <c r="E19" s="98" t="s">
        <v>48</v>
      </c>
      <c r="F19" s="99"/>
      <c r="G19" s="99"/>
      <c r="H19" s="99"/>
      <c r="I19" s="99"/>
      <c r="J19" s="99"/>
      <c r="K19" s="99"/>
      <c r="L19" s="31" t="s">
        <v>49</v>
      </c>
      <c r="M19" s="31" t="s">
        <v>19</v>
      </c>
      <c r="N19" s="30" t="s">
        <v>50</v>
      </c>
      <c r="O19" s="32">
        <v>0</v>
      </c>
      <c r="P19" s="32">
        <v>10000</v>
      </c>
      <c r="Q19" s="68">
        <v>13333</v>
      </c>
      <c r="R19" s="32">
        <v>13960</v>
      </c>
      <c r="S19" s="32">
        <v>14470</v>
      </c>
      <c r="T19" s="32">
        <v>15050</v>
      </c>
      <c r="U19" s="2"/>
    </row>
    <row r="20" spans="1:21" ht="76.5" customHeight="1">
      <c r="A20" s="28" t="s">
        <v>51</v>
      </c>
      <c r="B20" s="29" t="s">
        <v>52</v>
      </c>
      <c r="C20" s="96" t="s">
        <v>53</v>
      </c>
      <c r="D20" s="97"/>
      <c r="E20" s="98" t="s">
        <v>54</v>
      </c>
      <c r="F20" s="99"/>
      <c r="G20" s="99"/>
      <c r="H20" s="99"/>
      <c r="I20" s="99"/>
      <c r="J20" s="99"/>
      <c r="K20" s="99"/>
      <c r="L20" s="31" t="s">
        <v>55</v>
      </c>
      <c r="M20" s="31" t="s">
        <v>56</v>
      </c>
      <c r="N20" s="30" t="s">
        <v>57</v>
      </c>
      <c r="O20" s="32">
        <v>10000</v>
      </c>
      <c r="P20" s="32">
        <v>0</v>
      </c>
      <c r="Q20" s="68">
        <v>0</v>
      </c>
      <c r="R20" s="32">
        <v>0</v>
      </c>
      <c r="S20" s="32">
        <v>0</v>
      </c>
      <c r="T20" s="32">
        <v>0</v>
      </c>
      <c r="U20" s="2"/>
    </row>
    <row r="21" spans="1:21" ht="63.75" customHeight="1">
      <c r="A21" s="28" t="s">
        <v>58</v>
      </c>
      <c r="B21" s="29" t="s">
        <v>59</v>
      </c>
      <c r="C21" s="96" t="s">
        <v>60</v>
      </c>
      <c r="D21" s="97"/>
      <c r="E21" s="98" t="s">
        <v>61</v>
      </c>
      <c r="F21" s="99"/>
      <c r="G21" s="99"/>
      <c r="H21" s="99"/>
      <c r="I21" s="99"/>
      <c r="J21" s="99"/>
      <c r="K21" s="99"/>
      <c r="L21" s="31" t="s">
        <v>62</v>
      </c>
      <c r="M21" s="31" t="s">
        <v>56</v>
      </c>
      <c r="N21" s="30" t="s">
        <v>63</v>
      </c>
      <c r="O21" s="32">
        <v>0</v>
      </c>
      <c r="P21" s="32">
        <v>2000</v>
      </c>
      <c r="Q21" s="68">
        <v>2670</v>
      </c>
      <c r="R21" s="40">
        <v>2795</v>
      </c>
      <c r="S21" s="40">
        <v>2890</v>
      </c>
      <c r="T21" s="40">
        <v>3011</v>
      </c>
      <c r="U21" s="2"/>
    </row>
    <row r="22" spans="1:21" ht="76.5" customHeight="1">
      <c r="A22" s="28" t="s">
        <v>64</v>
      </c>
      <c r="B22" s="29" t="s">
        <v>65</v>
      </c>
      <c r="C22" s="96" t="s">
        <v>66</v>
      </c>
      <c r="D22" s="97"/>
      <c r="E22" s="98" t="s">
        <v>67</v>
      </c>
      <c r="F22" s="99"/>
      <c r="G22" s="99"/>
      <c r="H22" s="99"/>
      <c r="I22" s="99"/>
      <c r="J22" s="99"/>
      <c r="K22" s="99"/>
      <c r="L22" s="31" t="s">
        <v>68</v>
      </c>
      <c r="M22" s="31" t="s">
        <v>56</v>
      </c>
      <c r="N22" s="30" t="s">
        <v>69</v>
      </c>
      <c r="O22" s="32">
        <v>196000</v>
      </c>
      <c r="P22" s="32">
        <v>95500</v>
      </c>
      <c r="Q22" s="68">
        <v>127333</v>
      </c>
      <c r="R22" s="32">
        <v>133318</v>
      </c>
      <c r="S22" s="32">
        <v>138250</v>
      </c>
      <c r="T22" s="32">
        <v>143780</v>
      </c>
      <c r="U22" s="2"/>
    </row>
    <row r="23" spans="1:21" ht="51" customHeight="1">
      <c r="A23" s="28" t="s">
        <v>70</v>
      </c>
      <c r="B23" s="29" t="s">
        <v>71</v>
      </c>
      <c r="C23" s="96" t="s">
        <v>72</v>
      </c>
      <c r="D23" s="97"/>
      <c r="E23" s="98" t="s">
        <v>73</v>
      </c>
      <c r="F23" s="99"/>
      <c r="G23" s="99"/>
      <c r="H23" s="99"/>
      <c r="I23" s="99"/>
      <c r="J23" s="99"/>
      <c r="K23" s="99"/>
      <c r="L23" s="31" t="s">
        <v>49</v>
      </c>
      <c r="M23" s="31" t="s">
        <v>56</v>
      </c>
      <c r="N23" s="30" t="s">
        <v>74</v>
      </c>
      <c r="O23" s="32">
        <v>52000</v>
      </c>
      <c r="P23" s="32">
        <v>2000</v>
      </c>
      <c r="Q23" s="68">
        <v>2667</v>
      </c>
      <c r="R23" s="32">
        <v>2792</v>
      </c>
      <c r="S23" s="32">
        <v>2890</v>
      </c>
      <c r="T23" s="32">
        <v>3010</v>
      </c>
      <c r="U23" s="2"/>
    </row>
    <row r="24" spans="1:21" ht="76.5" customHeight="1">
      <c r="A24" s="28" t="s">
        <v>75</v>
      </c>
      <c r="B24" s="29" t="s">
        <v>76</v>
      </c>
      <c r="C24" s="96" t="s">
        <v>77</v>
      </c>
      <c r="D24" s="97"/>
      <c r="E24" s="98" t="s">
        <v>78</v>
      </c>
      <c r="F24" s="99"/>
      <c r="G24" s="99"/>
      <c r="H24" s="99"/>
      <c r="I24" s="99"/>
      <c r="J24" s="99"/>
      <c r="K24" s="99"/>
      <c r="L24" s="31" t="s">
        <v>79</v>
      </c>
      <c r="M24" s="31" t="s">
        <v>80</v>
      </c>
      <c r="N24" s="30" t="s">
        <v>81</v>
      </c>
      <c r="O24" s="32">
        <v>0</v>
      </c>
      <c r="P24" s="32">
        <v>6000</v>
      </c>
      <c r="Q24" s="68">
        <v>8000</v>
      </c>
      <c r="R24" s="32">
        <v>8376</v>
      </c>
      <c r="S24" s="32">
        <v>8680</v>
      </c>
      <c r="T24" s="32">
        <v>9033</v>
      </c>
      <c r="U24" s="2"/>
    </row>
    <row r="25" spans="1:21" ht="89.25" customHeight="1">
      <c r="A25" s="28">
        <v>12</v>
      </c>
      <c r="B25" s="29" t="s">
        <v>127</v>
      </c>
      <c r="C25" s="96" t="s">
        <v>128</v>
      </c>
      <c r="D25" s="97"/>
      <c r="E25" s="98" t="s">
        <v>129</v>
      </c>
      <c r="F25" s="99"/>
      <c r="G25" s="99"/>
      <c r="H25" s="99"/>
      <c r="I25" s="99"/>
      <c r="J25" s="99"/>
      <c r="K25" s="99"/>
      <c r="L25" s="31" t="s">
        <v>130</v>
      </c>
      <c r="M25" s="31" t="s">
        <v>86</v>
      </c>
      <c r="N25" s="45" t="s">
        <v>87</v>
      </c>
      <c r="O25" s="32">
        <v>97300</v>
      </c>
      <c r="P25" s="32">
        <v>41422.66</v>
      </c>
      <c r="Q25" s="68">
        <v>55230</v>
      </c>
      <c r="R25" s="32">
        <v>57826</v>
      </c>
      <c r="S25" s="32">
        <v>59960</v>
      </c>
      <c r="T25" s="32">
        <v>62365</v>
      </c>
      <c r="U25" s="2"/>
    </row>
    <row r="26" spans="1:21" ht="76.5" customHeight="1">
      <c r="A26" s="28">
        <v>13</v>
      </c>
      <c r="B26" s="29" t="s">
        <v>132</v>
      </c>
      <c r="C26" s="96" t="s">
        <v>133</v>
      </c>
      <c r="D26" s="97"/>
      <c r="E26" s="98" t="s">
        <v>134</v>
      </c>
      <c r="F26" s="99"/>
      <c r="G26" s="99"/>
      <c r="H26" s="99"/>
      <c r="I26" s="99"/>
      <c r="J26" s="99"/>
      <c r="K26" s="99"/>
      <c r="L26" s="31" t="s">
        <v>135</v>
      </c>
      <c r="M26" s="31" t="s">
        <v>86</v>
      </c>
      <c r="N26" s="45" t="s">
        <v>92</v>
      </c>
      <c r="O26" s="32">
        <v>600</v>
      </c>
      <c r="P26" s="32">
        <v>1675</v>
      </c>
      <c r="Q26" s="68">
        <v>2233</v>
      </c>
      <c r="R26" s="32">
        <v>2338</v>
      </c>
      <c r="S26" s="32">
        <v>2420</v>
      </c>
      <c r="T26" s="32">
        <v>2520</v>
      </c>
      <c r="U26" s="2"/>
    </row>
    <row r="27" spans="1:21" ht="76.5" customHeight="1">
      <c r="A27" s="28">
        <v>14</v>
      </c>
      <c r="B27" s="29" t="s">
        <v>137</v>
      </c>
      <c r="C27" s="96" t="s">
        <v>138</v>
      </c>
      <c r="D27" s="97"/>
      <c r="E27" s="98" t="s">
        <v>139</v>
      </c>
      <c r="F27" s="99"/>
      <c r="G27" s="99"/>
      <c r="H27" s="99"/>
      <c r="I27" s="99"/>
      <c r="J27" s="99"/>
      <c r="K27" s="99"/>
      <c r="L27" s="31" t="s">
        <v>140</v>
      </c>
      <c r="M27" s="31" t="s">
        <v>86</v>
      </c>
      <c r="N27" s="45" t="s">
        <v>97</v>
      </c>
      <c r="O27" s="32">
        <v>110900</v>
      </c>
      <c r="P27" s="32">
        <v>0</v>
      </c>
      <c r="Q27" s="68">
        <v>0</v>
      </c>
      <c r="R27" s="32">
        <v>0</v>
      </c>
      <c r="S27" s="32">
        <v>0</v>
      </c>
      <c r="T27" s="32">
        <v>0</v>
      </c>
      <c r="U27" s="2"/>
    </row>
    <row r="28" spans="1:21" ht="76.5" customHeight="1">
      <c r="A28" s="28">
        <v>15</v>
      </c>
      <c r="B28" s="29" t="s">
        <v>142</v>
      </c>
      <c r="C28" s="96" t="s">
        <v>143</v>
      </c>
      <c r="D28" s="97"/>
      <c r="E28" s="98" t="s">
        <v>144</v>
      </c>
      <c r="F28" s="99"/>
      <c r="G28" s="99"/>
      <c r="H28" s="99"/>
      <c r="I28" s="99"/>
      <c r="J28" s="99"/>
      <c r="K28" s="99"/>
      <c r="L28" s="31" t="s">
        <v>55</v>
      </c>
      <c r="M28" s="31" t="s">
        <v>145</v>
      </c>
      <c r="N28" s="45" t="s">
        <v>102</v>
      </c>
      <c r="O28" s="32">
        <v>22400</v>
      </c>
      <c r="P28" s="32">
        <v>30000</v>
      </c>
      <c r="Q28" s="68">
        <v>40000</v>
      </c>
      <c r="R28" s="40">
        <v>41880</v>
      </c>
      <c r="S28" s="40">
        <v>43430</v>
      </c>
      <c r="T28" s="40">
        <v>45167</v>
      </c>
      <c r="U28" s="2"/>
    </row>
    <row r="29" spans="1:21" ht="63.75" customHeight="1">
      <c r="A29" s="28">
        <v>16</v>
      </c>
      <c r="B29" s="29" t="s">
        <v>147</v>
      </c>
      <c r="C29" s="96" t="s">
        <v>148</v>
      </c>
      <c r="D29" s="97"/>
      <c r="E29" s="98" t="s">
        <v>149</v>
      </c>
      <c r="F29" s="99"/>
      <c r="G29" s="99"/>
      <c r="H29" s="99"/>
      <c r="I29" s="99"/>
      <c r="J29" s="99"/>
      <c r="K29" s="99"/>
      <c r="L29" s="31" t="s">
        <v>150</v>
      </c>
      <c r="M29" s="31" t="s">
        <v>145</v>
      </c>
      <c r="N29" s="45" t="s">
        <v>107</v>
      </c>
      <c r="O29" s="32">
        <v>0</v>
      </c>
      <c r="P29" s="32">
        <v>13000</v>
      </c>
      <c r="Q29" s="68">
        <v>17333</v>
      </c>
      <c r="R29" s="32">
        <v>18148</v>
      </c>
      <c r="S29" s="32">
        <v>18819</v>
      </c>
      <c r="T29" s="32">
        <v>19572</v>
      </c>
      <c r="U29" s="2"/>
    </row>
    <row r="30" spans="1:21" ht="76.5" customHeight="1">
      <c r="A30" s="28">
        <v>17</v>
      </c>
      <c r="B30" s="29" t="s">
        <v>152</v>
      </c>
      <c r="C30" s="96" t="s">
        <v>153</v>
      </c>
      <c r="D30" s="97"/>
      <c r="E30" s="98" t="s">
        <v>154</v>
      </c>
      <c r="F30" s="99"/>
      <c r="G30" s="99"/>
      <c r="H30" s="99"/>
      <c r="I30" s="99"/>
      <c r="J30" s="99"/>
      <c r="K30" s="99"/>
      <c r="L30" s="31" t="s">
        <v>155</v>
      </c>
      <c r="M30" s="31" t="s">
        <v>145</v>
      </c>
      <c r="N30" s="45" t="s">
        <v>112</v>
      </c>
      <c r="O30" s="32">
        <v>0</v>
      </c>
      <c r="P30" s="32">
        <v>500</v>
      </c>
      <c r="Q30" s="68">
        <v>667</v>
      </c>
      <c r="R30" s="32">
        <v>698</v>
      </c>
      <c r="S30" s="32">
        <v>724</v>
      </c>
      <c r="T30" s="32">
        <v>753</v>
      </c>
      <c r="U30" s="2"/>
    </row>
    <row r="31" spans="1:21" ht="38.25" customHeight="1">
      <c r="A31" s="28">
        <v>18</v>
      </c>
      <c r="B31" s="29" t="s">
        <v>157</v>
      </c>
      <c r="C31" s="96" t="s">
        <v>158</v>
      </c>
      <c r="D31" s="97"/>
      <c r="E31" s="98" t="s">
        <v>159</v>
      </c>
      <c r="F31" s="99"/>
      <c r="G31" s="99"/>
      <c r="H31" s="99"/>
      <c r="I31" s="99"/>
      <c r="J31" s="99"/>
      <c r="K31" s="99"/>
      <c r="L31" s="31" t="s">
        <v>160</v>
      </c>
      <c r="M31" s="31" t="s">
        <v>145</v>
      </c>
      <c r="N31" s="45" t="s">
        <v>116</v>
      </c>
      <c r="O31" s="32">
        <v>84900</v>
      </c>
      <c r="P31" s="32">
        <v>42076.92</v>
      </c>
      <c r="Q31" s="68">
        <v>56103</v>
      </c>
      <c r="R31" s="32">
        <v>58740</v>
      </c>
      <c r="S31" s="32">
        <v>60913</v>
      </c>
      <c r="T31" s="32">
        <v>63350</v>
      </c>
      <c r="U31" s="2"/>
    </row>
    <row r="32" spans="1:21" ht="89.25" customHeight="1">
      <c r="A32" s="28">
        <v>19</v>
      </c>
      <c r="B32" s="29" t="s">
        <v>162</v>
      </c>
      <c r="C32" s="96" t="s">
        <v>163</v>
      </c>
      <c r="D32" s="97"/>
      <c r="E32" s="98" t="s">
        <v>164</v>
      </c>
      <c r="F32" s="99"/>
      <c r="G32" s="99"/>
      <c r="H32" s="99"/>
      <c r="I32" s="99"/>
      <c r="J32" s="99"/>
      <c r="K32" s="99"/>
      <c r="L32" s="31" t="s">
        <v>165</v>
      </c>
      <c r="M32" s="31" t="s">
        <v>145</v>
      </c>
      <c r="N32" s="45" t="s">
        <v>121</v>
      </c>
      <c r="O32" s="32">
        <v>169500</v>
      </c>
      <c r="P32" s="32">
        <v>157850.23</v>
      </c>
      <c r="Q32" s="68">
        <v>210467</v>
      </c>
      <c r="R32" s="32">
        <v>220359</v>
      </c>
      <c r="S32" s="32">
        <v>228512</v>
      </c>
      <c r="T32" s="32">
        <v>237652</v>
      </c>
      <c r="U32" s="2"/>
    </row>
    <row r="33" spans="1:21" ht="51" customHeight="1">
      <c r="A33" s="28">
        <v>20</v>
      </c>
      <c r="B33" s="29" t="s">
        <v>167</v>
      </c>
      <c r="C33" s="96" t="s">
        <v>168</v>
      </c>
      <c r="D33" s="97"/>
      <c r="E33" s="98" t="s">
        <v>169</v>
      </c>
      <c r="F33" s="99"/>
      <c r="G33" s="99"/>
      <c r="H33" s="99"/>
      <c r="I33" s="99"/>
      <c r="J33" s="99"/>
      <c r="K33" s="99"/>
      <c r="L33" s="31" t="s">
        <v>49</v>
      </c>
      <c r="M33" s="31" t="s">
        <v>145</v>
      </c>
      <c r="N33" s="45" t="s">
        <v>126</v>
      </c>
      <c r="O33" s="32">
        <v>205100</v>
      </c>
      <c r="P33" s="32">
        <v>73561.7</v>
      </c>
      <c r="Q33" s="68">
        <v>98082</v>
      </c>
      <c r="R33" s="32">
        <v>102692</v>
      </c>
      <c r="S33" s="32">
        <v>106492</v>
      </c>
      <c r="T33" s="32">
        <v>110752</v>
      </c>
      <c r="U33" s="2"/>
    </row>
    <row r="34" spans="1:21" ht="51" customHeight="1">
      <c r="A34" s="28">
        <v>21</v>
      </c>
      <c r="B34" s="29" t="s">
        <v>171</v>
      </c>
      <c r="C34" s="96" t="s">
        <v>172</v>
      </c>
      <c r="D34" s="97"/>
      <c r="E34" s="98" t="s">
        <v>173</v>
      </c>
      <c r="F34" s="99"/>
      <c r="G34" s="99"/>
      <c r="H34" s="99"/>
      <c r="I34" s="99"/>
      <c r="J34" s="99"/>
      <c r="K34" s="99"/>
      <c r="L34" s="31" t="s">
        <v>49</v>
      </c>
      <c r="M34" s="31" t="s">
        <v>174</v>
      </c>
      <c r="N34" s="45" t="s">
        <v>131</v>
      </c>
      <c r="O34" s="32">
        <v>44000</v>
      </c>
      <c r="P34" s="32">
        <v>52000.01</v>
      </c>
      <c r="Q34" s="68">
        <v>69333</v>
      </c>
      <c r="R34" s="32">
        <v>72592</v>
      </c>
      <c r="S34" s="32">
        <v>75278</v>
      </c>
      <c r="T34" s="32">
        <v>78289</v>
      </c>
      <c r="U34" s="2"/>
    </row>
    <row r="35" spans="1:21" ht="51" customHeight="1">
      <c r="A35" s="28">
        <v>22</v>
      </c>
      <c r="B35" s="29" t="s">
        <v>176</v>
      </c>
      <c r="C35" s="96" t="s">
        <v>177</v>
      </c>
      <c r="D35" s="97"/>
      <c r="E35" s="98" t="s">
        <v>178</v>
      </c>
      <c r="F35" s="99"/>
      <c r="G35" s="99"/>
      <c r="H35" s="99"/>
      <c r="I35" s="99"/>
      <c r="J35" s="99"/>
      <c r="K35" s="99"/>
      <c r="L35" s="31" t="s">
        <v>49</v>
      </c>
      <c r="M35" s="31" t="s">
        <v>179</v>
      </c>
      <c r="N35" s="45" t="s">
        <v>136</v>
      </c>
      <c r="O35" s="32">
        <v>2300</v>
      </c>
      <c r="P35" s="32">
        <v>10500</v>
      </c>
      <c r="Q35" s="68">
        <v>14000</v>
      </c>
      <c r="R35" s="32">
        <v>14658</v>
      </c>
      <c r="S35" s="32">
        <v>15200</v>
      </c>
      <c r="T35" s="32">
        <v>15808</v>
      </c>
      <c r="U35" s="2"/>
    </row>
    <row r="36" spans="1:21" ht="89.25" customHeight="1">
      <c r="A36" s="28">
        <v>23</v>
      </c>
      <c r="B36" s="29" t="s">
        <v>181</v>
      </c>
      <c r="C36" s="96" t="s">
        <v>182</v>
      </c>
      <c r="D36" s="97"/>
      <c r="E36" s="98" t="s">
        <v>183</v>
      </c>
      <c r="F36" s="99"/>
      <c r="G36" s="99"/>
      <c r="H36" s="99"/>
      <c r="I36" s="99"/>
      <c r="J36" s="99"/>
      <c r="K36" s="99"/>
      <c r="L36" s="31" t="s">
        <v>49</v>
      </c>
      <c r="M36" s="31" t="s">
        <v>184</v>
      </c>
      <c r="N36" s="45" t="s">
        <v>141</v>
      </c>
      <c r="O36" s="32">
        <v>106700</v>
      </c>
      <c r="P36" s="32">
        <v>0</v>
      </c>
      <c r="Q36" s="68">
        <v>0</v>
      </c>
      <c r="R36" s="32">
        <v>0</v>
      </c>
      <c r="S36" s="32">
        <v>0</v>
      </c>
      <c r="T36" s="32">
        <v>0</v>
      </c>
      <c r="U36" s="2"/>
    </row>
    <row r="37" spans="1:21" s="70" customFormat="1" ht="63.75" customHeight="1">
      <c r="A37" s="64">
        <v>24</v>
      </c>
      <c r="B37" s="65">
        <v>1.16050600495E+26</v>
      </c>
      <c r="C37" s="88" t="s">
        <v>186</v>
      </c>
      <c r="D37" s="89"/>
      <c r="E37" s="90" t="s">
        <v>187</v>
      </c>
      <c r="F37" s="91"/>
      <c r="G37" s="91"/>
      <c r="H37" s="91"/>
      <c r="I37" s="91"/>
      <c r="J37" s="91"/>
      <c r="K37" s="91"/>
      <c r="L37" s="66" t="s">
        <v>49</v>
      </c>
      <c r="M37" s="66" t="s">
        <v>188</v>
      </c>
      <c r="N37" s="67" t="s">
        <v>146</v>
      </c>
      <c r="O37" s="68">
        <v>14600</v>
      </c>
      <c r="P37" s="68">
        <v>18590</v>
      </c>
      <c r="Q37" s="68">
        <v>24787</v>
      </c>
      <c r="R37" s="68">
        <v>25952</v>
      </c>
      <c r="S37" s="68">
        <v>26912</v>
      </c>
      <c r="T37" s="68">
        <v>27988</v>
      </c>
      <c r="U37" s="69"/>
    </row>
    <row r="38" spans="1:21" ht="102" customHeight="1">
      <c r="A38" s="28">
        <v>25</v>
      </c>
      <c r="B38" s="29" t="s">
        <v>82</v>
      </c>
      <c r="C38" s="96" t="s">
        <v>83</v>
      </c>
      <c r="D38" s="97"/>
      <c r="E38" s="98" t="s">
        <v>84</v>
      </c>
      <c r="F38" s="99"/>
      <c r="G38" s="99"/>
      <c r="H38" s="99"/>
      <c r="I38" s="99"/>
      <c r="J38" s="99"/>
      <c r="K38" s="99"/>
      <c r="L38" s="31" t="s">
        <v>85</v>
      </c>
      <c r="M38" s="31" t="s">
        <v>86</v>
      </c>
      <c r="N38" s="45" t="s">
        <v>151</v>
      </c>
      <c r="O38" s="32">
        <v>112175300</v>
      </c>
      <c r="P38" s="32">
        <v>79903657.14</v>
      </c>
      <c r="Q38" s="68">
        <v>106900556.82</v>
      </c>
      <c r="R38" s="40">
        <v>112465307.35</v>
      </c>
      <c r="S38" s="40">
        <v>118313594.68</v>
      </c>
      <c r="T38" s="40">
        <v>125925286.6</v>
      </c>
      <c r="U38" s="2"/>
    </row>
    <row r="39" spans="1:21" ht="140.25" customHeight="1">
      <c r="A39" s="28">
        <v>26</v>
      </c>
      <c r="B39" s="29" t="s">
        <v>88</v>
      </c>
      <c r="C39" s="96" t="s">
        <v>89</v>
      </c>
      <c r="D39" s="97"/>
      <c r="E39" s="98" t="s">
        <v>90</v>
      </c>
      <c r="F39" s="99"/>
      <c r="G39" s="99"/>
      <c r="H39" s="99"/>
      <c r="I39" s="99"/>
      <c r="J39" s="99"/>
      <c r="K39" s="99"/>
      <c r="L39" s="31" t="s">
        <v>91</v>
      </c>
      <c r="M39" s="31" t="s">
        <v>86</v>
      </c>
      <c r="N39" s="45" t="s">
        <v>156</v>
      </c>
      <c r="O39" s="32">
        <v>75800</v>
      </c>
      <c r="P39" s="32">
        <v>135007.92</v>
      </c>
      <c r="Q39" s="68">
        <v>139576.58</v>
      </c>
      <c r="R39" s="40">
        <v>146692.65</v>
      </c>
      <c r="S39" s="40">
        <v>154305.32</v>
      </c>
      <c r="T39" s="40">
        <v>164213.4</v>
      </c>
      <c r="U39" s="2"/>
    </row>
    <row r="40" spans="1:22" ht="63.75" customHeight="1">
      <c r="A40" s="28">
        <v>27</v>
      </c>
      <c r="B40" s="29" t="s">
        <v>93</v>
      </c>
      <c r="C40" s="96" t="s">
        <v>94</v>
      </c>
      <c r="D40" s="97"/>
      <c r="E40" s="98" t="s">
        <v>95</v>
      </c>
      <c r="F40" s="99"/>
      <c r="G40" s="99"/>
      <c r="H40" s="99"/>
      <c r="I40" s="99"/>
      <c r="J40" s="99"/>
      <c r="K40" s="99"/>
      <c r="L40" s="31" t="s">
        <v>96</v>
      </c>
      <c r="M40" s="31" t="s">
        <v>86</v>
      </c>
      <c r="N40" s="45" t="s">
        <v>161</v>
      </c>
      <c r="O40" s="32">
        <v>0</v>
      </c>
      <c r="P40" s="32">
        <v>123784.4</v>
      </c>
      <c r="Q40" s="68">
        <v>107366.6</v>
      </c>
      <c r="R40" s="40">
        <v>0</v>
      </c>
      <c r="S40" s="40">
        <v>0</v>
      </c>
      <c r="T40" s="40">
        <v>0</v>
      </c>
      <c r="U40" s="2"/>
      <c r="V40" s="1" t="s">
        <v>451</v>
      </c>
    </row>
    <row r="41" spans="1:21" ht="114.75" customHeight="1">
      <c r="A41" s="28">
        <v>28</v>
      </c>
      <c r="B41" s="29" t="s">
        <v>98</v>
      </c>
      <c r="C41" s="96" t="s">
        <v>99</v>
      </c>
      <c r="D41" s="97"/>
      <c r="E41" s="98" t="s">
        <v>100</v>
      </c>
      <c r="F41" s="99"/>
      <c r="G41" s="99"/>
      <c r="H41" s="99"/>
      <c r="I41" s="99"/>
      <c r="J41" s="99"/>
      <c r="K41" s="99"/>
      <c r="L41" s="31" t="s">
        <v>101</v>
      </c>
      <c r="M41" s="31" t="s">
        <v>86</v>
      </c>
      <c r="N41" s="45" t="s">
        <v>166</v>
      </c>
      <c r="O41" s="32">
        <v>116900</v>
      </c>
      <c r="P41" s="32">
        <v>134589.79</v>
      </c>
      <c r="Q41" s="68">
        <v>219100</v>
      </c>
      <c r="R41" s="40">
        <v>228500</v>
      </c>
      <c r="S41" s="40">
        <v>228500</v>
      </c>
      <c r="T41" s="40">
        <v>228500</v>
      </c>
      <c r="U41" s="2"/>
    </row>
    <row r="42" spans="1:21" ht="25.5" customHeight="1">
      <c r="A42" s="28">
        <v>29</v>
      </c>
      <c r="B42" s="29" t="s">
        <v>103</v>
      </c>
      <c r="C42" s="96" t="s">
        <v>104</v>
      </c>
      <c r="D42" s="97"/>
      <c r="E42" s="98" t="s">
        <v>105</v>
      </c>
      <c r="F42" s="99"/>
      <c r="G42" s="99"/>
      <c r="H42" s="99"/>
      <c r="I42" s="99"/>
      <c r="J42" s="99"/>
      <c r="K42" s="99"/>
      <c r="L42" s="31" t="s">
        <v>106</v>
      </c>
      <c r="M42" s="31" t="s">
        <v>86</v>
      </c>
      <c r="N42" s="45" t="s">
        <v>170</v>
      </c>
      <c r="O42" s="32">
        <v>7147800</v>
      </c>
      <c r="P42" s="32">
        <v>4358799.37</v>
      </c>
      <c r="Q42" s="68">
        <v>5996700</v>
      </c>
      <c r="R42" s="40">
        <v>5410800</v>
      </c>
      <c r="S42" s="40">
        <v>4869700</v>
      </c>
      <c r="T42" s="40">
        <v>1363900</v>
      </c>
      <c r="U42" s="2"/>
    </row>
    <row r="43" spans="1:21" ht="51" customHeight="1">
      <c r="A43" s="28">
        <v>30</v>
      </c>
      <c r="B43" s="29" t="s">
        <v>108</v>
      </c>
      <c r="C43" s="96" t="s">
        <v>109</v>
      </c>
      <c r="D43" s="97"/>
      <c r="E43" s="98" t="s">
        <v>110</v>
      </c>
      <c r="F43" s="99"/>
      <c r="G43" s="99"/>
      <c r="H43" s="99"/>
      <c r="I43" s="99"/>
      <c r="J43" s="99"/>
      <c r="K43" s="99"/>
      <c r="L43" s="31" t="s">
        <v>111</v>
      </c>
      <c r="M43" s="31" t="s">
        <v>86</v>
      </c>
      <c r="N43" s="45" t="s">
        <v>175</v>
      </c>
      <c r="O43" s="32">
        <v>0</v>
      </c>
      <c r="P43" s="32">
        <v>8.83</v>
      </c>
      <c r="Q43" s="68">
        <v>8.83</v>
      </c>
      <c r="R43" s="40">
        <v>0</v>
      </c>
      <c r="S43" s="40">
        <v>0</v>
      </c>
      <c r="T43" s="40">
        <v>0</v>
      </c>
      <c r="U43" s="2"/>
    </row>
    <row r="44" spans="1:21" ht="25.5" customHeight="1">
      <c r="A44" s="28">
        <v>31</v>
      </c>
      <c r="B44" s="29" t="s">
        <v>113</v>
      </c>
      <c r="C44" s="96" t="s">
        <v>114</v>
      </c>
      <c r="D44" s="97"/>
      <c r="E44" s="98">
        <v>1.821050301001E+19</v>
      </c>
      <c r="F44" s="99"/>
      <c r="G44" s="99"/>
      <c r="H44" s="99"/>
      <c r="I44" s="99"/>
      <c r="J44" s="99"/>
      <c r="K44" s="99"/>
      <c r="L44" s="31" t="s">
        <v>115</v>
      </c>
      <c r="M44" s="31" t="s">
        <v>86</v>
      </c>
      <c r="N44" s="45" t="s">
        <v>180</v>
      </c>
      <c r="O44" s="32">
        <v>64800</v>
      </c>
      <c r="P44" s="32">
        <v>8190</v>
      </c>
      <c r="Q44" s="68">
        <v>8190</v>
      </c>
      <c r="R44" s="40">
        <v>0</v>
      </c>
      <c r="S44" s="40">
        <v>0</v>
      </c>
      <c r="T44" s="40">
        <v>0</v>
      </c>
      <c r="U44" s="2"/>
    </row>
    <row r="45" spans="1:23" ht="51" customHeight="1">
      <c r="A45" s="28">
        <v>32</v>
      </c>
      <c r="B45" s="29" t="s">
        <v>117</v>
      </c>
      <c r="C45" s="96" t="s">
        <v>118</v>
      </c>
      <c r="D45" s="97"/>
      <c r="E45" s="98" t="s">
        <v>119</v>
      </c>
      <c r="F45" s="99"/>
      <c r="G45" s="99"/>
      <c r="H45" s="99"/>
      <c r="I45" s="99"/>
      <c r="J45" s="99"/>
      <c r="K45" s="99"/>
      <c r="L45" s="31" t="s">
        <v>120</v>
      </c>
      <c r="M45" s="31" t="s">
        <v>86</v>
      </c>
      <c r="N45" s="45" t="s">
        <v>185</v>
      </c>
      <c r="O45" s="32">
        <v>706200</v>
      </c>
      <c r="P45" s="32">
        <v>550213.19</v>
      </c>
      <c r="Q45" s="68">
        <v>977900</v>
      </c>
      <c r="R45" s="40">
        <v>1061900</v>
      </c>
      <c r="S45" s="40">
        <v>1129800</v>
      </c>
      <c r="T45" s="40">
        <v>3797400</v>
      </c>
      <c r="U45" s="41"/>
      <c r="V45" s="42"/>
      <c r="W45" s="42"/>
    </row>
    <row r="46" spans="1:21" ht="63.75" customHeight="1">
      <c r="A46" s="28">
        <v>33</v>
      </c>
      <c r="B46" s="29" t="s">
        <v>122</v>
      </c>
      <c r="C46" s="96" t="s">
        <v>123</v>
      </c>
      <c r="D46" s="97"/>
      <c r="E46" s="98" t="s">
        <v>124</v>
      </c>
      <c r="F46" s="99"/>
      <c r="G46" s="99"/>
      <c r="H46" s="99"/>
      <c r="I46" s="99"/>
      <c r="J46" s="99"/>
      <c r="K46" s="99"/>
      <c r="L46" s="31" t="s">
        <v>125</v>
      </c>
      <c r="M46" s="31" t="s">
        <v>86</v>
      </c>
      <c r="N46" s="45" t="s">
        <v>189</v>
      </c>
      <c r="O46" s="32">
        <v>2889400</v>
      </c>
      <c r="P46" s="32">
        <v>1805274.02</v>
      </c>
      <c r="Q46" s="68">
        <v>2407100</v>
      </c>
      <c r="R46" s="32">
        <v>2520200</v>
      </c>
      <c r="S46" s="32">
        <v>2613400</v>
      </c>
      <c r="T46" s="32">
        <v>2717900</v>
      </c>
      <c r="U46" s="2"/>
    </row>
    <row r="47" spans="1:21" ht="51" customHeight="1">
      <c r="A47" s="28">
        <v>34</v>
      </c>
      <c r="B47" s="29" t="s">
        <v>209</v>
      </c>
      <c r="C47" s="96" t="s">
        <v>210</v>
      </c>
      <c r="D47" s="97"/>
      <c r="E47" s="98" t="s">
        <v>211</v>
      </c>
      <c r="F47" s="99"/>
      <c r="G47" s="99"/>
      <c r="H47" s="99"/>
      <c r="I47" s="99"/>
      <c r="J47" s="99"/>
      <c r="K47" s="99"/>
      <c r="L47" s="31" t="s">
        <v>212</v>
      </c>
      <c r="M47" s="31" t="s">
        <v>213</v>
      </c>
      <c r="N47" s="45" t="s">
        <v>195</v>
      </c>
      <c r="O47" s="32">
        <v>10000</v>
      </c>
      <c r="P47" s="32">
        <v>0</v>
      </c>
      <c r="Q47" s="68">
        <v>10000</v>
      </c>
      <c r="R47" s="32">
        <v>10000</v>
      </c>
      <c r="S47" s="32">
        <v>10000</v>
      </c>
      <c r="T47" s="32">
        <v>10000</v>
      </c>
      <c r="U47" s="2"/>
    </row>
    <row r="48" spans="1:21" s="70" customFormat="1" ht="102" customHeight="1">
      <c r="A48" s="64">
        <v>35</v>
      </c>
      <c r="B48" s="65" t="s">
        <v>215</v>
      </c>
      <c r="C48" s="88" t="s">
        <v>216</v>
      </c>
      <c r="D48" s="89"/>
      <c r="E48" s="90" t="s">
        <v>217</v>
      </c>
      <c r="F48" s="91"/>
      <c r="G48" s="91"/>
      <c r="H48" s="91"/>
      <c r="I48" s="91"/>
      <c r="J48" s="91"/>
      <c r="K48" s="91"/>
      <c r="L48" s="66" t="s">
        <v>218</v>
      </c>
      <c r="M48" s="66" t="s">
        <v>213</v>
      </c>
      <c r="N48" s="67" t="s">
        <v>199</v>
      </c>
      <c r="O48" s="68">
        <v>897700</v>
      </c>
      <c r="P48" s="68">
        <v>900824.77</v>
      </c>
      <c r="Q48" s="68">
        <v>1216900</v>
      </c>
      <c r="R48" s="68">
        <v>1216900</v>
      </c>
      <c r="S48" s="68">
        <v>1261900</v>
      </c>
      <c r="T48" s="68">
        <v>1312400</v>
      </c>
      <c r="U48" s="69"/>
    </row>
    <row r="49" spans="1:21" ht="102" customHeight="1">
      <c r="A49" s="28">
        <v>36</v>
      </c>
      <c r="B49" s="29">
        <v>1.11130600727E+26</v>
      </c>
      <c r="C49" s="96" t="s">
        <v>220</v>
      </c>
      <c r="D49" s="97"/>
      <c r="E49" s="98" t="s">
        <v>221</v>
      </c>
      <c r="F49" s="99"/>
      <c r="G49" s="99"/>
      <c r="H49" s="99"/>
      <c r="I49" s="99"/>
      <c r="J49" s="99"/>
      <c r="K49" s="99"/>
      <c r="L49" s="31" t="s">
        <v>222</v>
      </c>
      <c r="M49" s="31" t="s">
        <v>213</v>
      </c>
      <c r="N49" s="45" t="s">
        <v>204</v>
      </c>
      <c r="O49" s="32">
        <v>857400</v>
      </c>
      <c r="P49" s="32">
        <v>657305.81</v>
      </c>
      <c r="Q49" s="68">
        <v>880800</v>
      </c>
      <c r="R49" s="32">
        <v>880800</v>
      </c>
      <c r="S49" s="32">
        <v>913400</v>
      </c>
      <c r="T49" s="32">
        <v>949900</v>
      </c>
      <c r="U49" s="2"/>
    </row>
    <row r="50" spans="1:21" ht="89.25" customHeight="1">
      <c r="A50" s="28">
        <v>37</v>
      </c>
      <c r="B50" s="29" t="s">
        <v>224</v>
      </c>
      <c r="C50" s="96" t="s">
        <v>225</v>
      </c>
      <c r="D50" s="97"/>
      <c r="E50" s="98" t="s">
        <v>226</v>
      </c>
      <c r="F50" s="99"/>
      <c r="G50" s="99"/>
      <c r="H50" s="99"/>
      <c r="I50" s="99"/>
      <c r="J50" s="99"/>
      <c r="K50" s="99"/>
      <c r="L50" s="31" t="s">
        <v>227</v>
      </c>
      <c r="M50" s="31" t="s">
        <v>213</v>
      </c>
      <c r="N50" s="45" t="s">
        <v>208</v>
      </c>
      <c r="O50" s="32">
        <v>0</v>
      </c>
      <c r="P50" s="32">
        <v>225.74</v>
      </c>
      <c r="Q50" s="68">
        <v>225.74</v>
      </c>
      <c r="R50" s="32">
        <v>0</v>
      </c>
      <c r="S50" s="32">
        <v>0</v>
      </c>
      <c r="T50" s="32">
        <v>0</v>
      </c>
      <c r="U50" s="2"/>
    </row>
    <row r="51" spans="1:21" ht="76.5" customHeight="1">
      <c r="A51" s="28">
        <v>38</v>
      </c>
      <c r="B51" s="29" t="s">
        <v>229</v>
      </c>
      <c r="C51" s="96" t="s">
        <v>230</v>
      </c>
      <c r="D51" s="97"/>
      <c r="E51" s="98" t="s">
        <v>231</v>
      </c>
      <c r="F51" s="99"/>
      <c r="G51" s="99"/>
      <c r="H51" s="99"/>
      <c r="I51" s="99"/>
      <c r="J51" s="99"/>
      <c r="K51" s="99"/>
      <c r="L51" s="31" t="s">
        <v>232</v>
      </c>
      <c r="M51" s="31" t="s">
        <v>213</v>
      </c>
      <c r="N51" s="45" t="s">
        <v>214</v>
      </c>
      <c r="O51" s="32">
        <v>0</v>
      </c>
      <c r="P51" s="32">
        <v>62664.53</v>
      </c>
      <c r="Q51" s="68">
        <v>90664.53</v>
      </c>
      <c r="R51" s="32">
        <v>0</v>
      </c>
      <c r="S51" s="32">
        <v>0</v>
      </c>
      <c r="T51" s="32">
        <v>0</v>
      </c>
      <c r="U51" s="2"/>
    </row>
    <row r="52" spans="1:21" ht="51" customHeight="1">
      <c r="A52" s="28">
        <v>39</v>
      </c>
      <c r="B52" s="29" t="s">
        <v>234</v>
      </c>
      <c r="C52" s="96" t="s">
        <v>235</v>
      </c>
      <c r="D52" s="97"/>
      <c r="E52" s="98" t="s">
        <v>236</v>
      </c>
      <c r="F52" s="99"/>
      <c r="G52" s="99"/>
      <c r="H52" s="99"/>
      <c r="I52" s="99"/>
      <c r="J52" s="99"/>
      <c r="K52" s="99"/>
      <c r="L52" s="31" t="s">
        <v>237</v>
      </c>
      <c r="M52" s="31" t="s">
        <v>213</v>
      </c>
      <c r="N52" s="45" t="s">
        <v>219</v>
      </c>
      <c r="O52" s="32">
        <v>1564400</v>
      </c>
      <c r="P52" s="32">
        <v>936099.4</v>
      </c>
      <c r="Q52" s="68">
        <v>1183004.2</v>
      </c>
      <c r="R52" s="32">
        <v>727900</v>
      </c>
      <c r="S52" s="32">
        <v>754800</v>
      </c>
      <c r="T52" s="32">
        <v>785000</v>
      </c>
      <c r="U52" s="2"/>
    </row>
    <row r="53" spans="1:21" s="61" customFormat="1" ht="114.75" customHeight="1">
      <c r="A53" s="55">
        <v>40</v>
      </c>
      <c r="B53" s="56" t="s">
        <v>245</v>
      </c>
      <c r="C53" s="118">
        <v>60021700000000</v>
      </c>
      <c r="D53" s="119"/>
      <c r="E53" s="137">
        <v>9.021140205205E+19</v>
      </c>
      <c r="F53" s="138"/>
      <c r="G53" s="138"/>
      <c r="H53" s="138"/>
      <c r="I53" s="138"/>
      <c r="J53" s="138"/>
      <c r="K53" s="138"/>
      <c r="L53" s="57" t="s">
        <v>246</v>
      </c>
      <c r="M53" s="57" t="s">
        <v>213</v>
      </c>
      <c r="N53" s="58" t="s">
        <v>223</v>
      </c>
      <c r="O53" s="59">
        <v>0</v>
      </c>
      <c r="P53" s="59">
        <v>41985</v>
      </c>
      <c r="Q53" s="71">
        <v>41985</v>
      </c>
      <c r="R53" s="59">
        <v>0</v>
      </c>
      <c r="S53" s="59">
        <v>0</v>
      </c>
      <c r="T53" s="59">
        <v>0</v>
      </c>
      <c r="U53" s="60"/>
    </row>
    <row r="54" spans="1:21" ht="114.75" customHeight="1">
      <c r="A54" s="28">
        <v>41</v>
      </c>
      <c r="B54" s="29" t="s">
        <v>248</v>
      </c>
      <c r="C54" s="96" t="s">
        <v>249</v>
      </c>
      <c r="D54" s="97"/>
      <c r="E54" s="98" t="s">
        <v>250</v>
      </c>
      <c r="F54" s="99"/>
      <c r="G54" s="99"/>
      <c r="H54" s="99"/>
      <c r="I54" s="99"/>
      <c r="J54" s="99"/>
      <c r="K54" s="99"/>
      <c r="L54" s="31" t="s">
        <v>251</v>
      </c>
      <c r="M54" s="31" t="s">
        <v>213</v>
      </c>
      <c r="N54" s="45" t="s">
        <v>228</v>
      </c>
      <c r="O54" s="32">
        <v>5490000</v>
      </c>
      <c r="P54" s="32">
        <v>3482692.97</v>
      </c>
      <c r="Q54" s="68">
        <v>4932178</v>
      </c>
      <c r="R54" s="40">
        <f>990000+260000</f>
        <v>1250000</v>
      </c>
      <c r="S54" s="32">
        <v>990000</v>
      </c>
      <c r="T54" s="32">
        <v>990000</v>
      </c>
      <c r="U54" s="2"/>
    </row>
    <row r="55" spans="1:21" ht="76.5" customHeight="1">
      <c r="A55" s="28">
        <v>42</v>
      </c>
      <c r="B55" s="29" t="s">
        <v>253</v>
      </c>
      <c r="C55" s="96" t="s">
        <v>254</v>
      </c>
      <c r="D55" s="97"/>
      <c r="E55" s="98" t="s">
        <v>255</v>
      </c>
      <c r="F55" s="99"/>
      <c r="G55" s="99"/>
      <c r="H55" s="99"/>
      <c r="I55" s="99"/>
      <c r="J55" s="99"/>
      <c r="K55" s="99"/>
      <c r="L55" s="31" t="s">
        <v>256</v>
      </c>
      <c r="M55" s="31" t="s">
        <v>213</v>
      </c>
      <c r="N55" s="45" t="s">
        <v>233</v>
      </c>
      <c r="O55" s="32">
        <v>1251700</v>
      </c>
      <c r="P55" s="32">
        <v>925557.99</v>
      </c>
      <c r="Q55" s="68">
        <v>1251700</v>
      </c>
      <c r="R55" s="40">
        <f>198700+240000</f>
        <v>438700</v>
      </c>
      <c r="S55" s="32">
        <v>206100</v>
      </c>
      <c r="T55" s="32">
        <v>214300</v>
      </c>
      <c r="U55" s="2"/>
    </row>
    <row r="56" spans="1:21" ht="63.75" customHeight="1">
      <c r="A56" s="28">
        <v>43</v>
      </c>
      <c r="B56" s="29" t="s">
        <v>258</v>
      </c>
      <c r="C56" s="96" t="s">
        <v>259</v>
      </c>
      <c r="D56" s="97"/>
      <c r="E56" s="98" t="s">
        <v>260</v>
      </c>
      <c r="F56" s="99"/>
      <c r="G56" s="99"/>
      <c r="H56" s="99"/>
      <c r="I56" s="99"/>
      <c r="J56" s="99"/>
      <c r="K56" s="99"/>
      <c r="L56" s="31" t="s">
        <v>261</v>
      </c>
      <c r="M56" s="31" t="s">
        <v>213</v>
      </c>
      <c r="N56" s="45" t="s">
        <v>238</v>
      </c>
      <c r="O56" s="32">
        <v>64900</v>
      </c>
      <c r="P56" s="32">
        <v>452482.34</v>
      </c>
      <c r="Q56" s="68">
        <v>528700</v>
      </c>
      <c r="R56" s="32">
        <v>101200</v>
      </c>
      <c r="S56" s="32">
        <v>104900</v>
      </c>
      <c r="T56" s="32">
        <v>109100</v>
      </c>
      <c r="U56" s="2"/>
    </row>
    <row r="57" spans="1:21" ht="102" customHeight="1">
      <c r="A57" s="28">
        <v>44</v>
      </c>
      <c r="B57" s="29" t="s">
        <v>433</v>
      </c>
      <c r="C57" s="96" t="s">
        <v>434</v>
      </c>
      <c r="D57" s="97"/>
      <c r="E57" s="98" t="s">
        <v>435</v>
      </c>
      <c r="F57" s="99"/>
      <c r="G57" s="99"/>
      <c r="H57" s="99"/>
      <c r="I57" s="99"/>
      <c r="J57" s="99"/>
      <c r="K57" s="99"/>
      <c r="L57" s="31" t="s">
        <v>222</v>
      </c>
      <c r="M57" s="31" t="s">
        <v>436</v>
      </c>
      <c r="N57" s="45" t="s">
        <v>243</v>
      </c>
      <c r="O57" s="32">
        <v>2912000</v>
      </c>
      <c r="P57" s="32">
        <v>1425009.08</v>
      </c>
      <c r="Q57" s="68">
        <v>2912000</v>
      </c>
      <c r="R57" s="32">
        <v>3048900</v>
      </c>
      <c r="S57" s="32">
        <v>3161700</v>
      </c>
      <c r="T57" s="32">
        <v>3288100</v>
      </c>
      <c r="U57" s="2"/>
    </row>
    <row r="58" spans="1:21" ht="63.75" customHeight="1">
      <c r="A58" s="28">
        <v>45</v>
      </c>
      <c r="B58" s="29" t="s">
        <v>437</v>
      </c>
      <c r="C58" s="96" t="s">
        <v>438</v>
      </c>
      <c r="D58" s="97"/>
      <c r="E58" s="98" t="s">
        <v>439</v>
      </c>
      <c r="F58" s="99"/>
      <c r="G58" s="99"/>
      <c r="H58" s="99"/>
      <c r="I58" s="99"/>
      <c r="J58" s="99"/>
      <c r="K58" s="99"/>
      <c r="L58" s="31" t="s">
        <v>261</v>
      </c>
      <c r="M58" s="31" t="s">
        <v>436</v>
      </c>
      <c r="N58" s="45" t="s">
        <v>244</v>
      </c>
      <c r="O58" s="32">
        <v>0</v>
      </c>
      <c r="P58" s="32">
        <v>558668.16</v>
      </c>
      <c r="Q58" s="68">
        <v>558700</v>
      </c>
      <c r="R58" s="32">
        <v>0</v>
      </c>
      <c r="S58" s="32">
        <v>0</v>
      </c>
      <c r="T58" s="32">
        <v>0</v>
      </c>
      <c r="U58" s="2"/>
    </row>
    <row r="59" spans="1:21" ht="51" customHeight="1">
      <c r="A59" s="28">
        <v>46</v>
      </c>
      <c r="B59" s="29" t="s">
        <v>239</v>
      </c>
      <c r="C59" s="96" t="s">
        <v>240</v>
      </c>
      <c r="D59" s="97"/>
      <c r="E59" s="98" t="s">
        <v>241</v>
      </c>
      <c r="F59" s="99"/>
      <c r="G59" s="99"/>
      <c r="H59" s="99"/>
      <c r="I59" s="99"/>
      <c r="J59" s="99"/>
      <c r="K59" s="99"/>
      <c r="L59" s="31" t="s">
        <v>242</v>
      </c>
      <c r="M59" s="31" t="s">
        <v>213</v>
      </c>
      <c r="N59" s="45" t="s">
        <v>247</v>
      </c>
      <c r="O59" s="32">
        <v>139300</v>
      </c>
      <c r="P59" s="32">
        <v>97783.78</v>
      </c>
      <c r="Q59" s="68">
        <v>147700</v>
      </c>
      <c r="R59" s="32">
        <v>145800</v>
      </c>
      <c r="S59" s="32">
        <v>151200</v>
      </c>
      <c r="T59" s="32">
        <v>157200</v>
      </c>
      <c r="U59" s="2"/>
    </row>
    <row r="60" spans="1:21" ht="63.75" customHeight="1">
      <c r="A60" s="28">
        <v>47</v>
      </c>
      <c r="B60" s="29" t="s">
        <v>341</v>
      </c>
      <c r="C60" s="96" t="s">
        <v>342</v>
      </c>
      <c r="D60" s="97"/>
      <c r="E60" s="98" t="s">
        <v>343</v>
      </c>
      <c r="F60" s="99"/>
      <c r="G60" s="99"/>
      <c r="H60" s="99"/>
      <c r="I60" s="99"/>
      <c r="J60" s="99"/>
      <c r="K60" s="99"/>
      <c r="L60" s="31" t="s">
        <v>344</v>
      </c>
      <c r="M60" s="31" t="s">
        <v>1</v>
      </c>
      <c r="N60" s="45" t="s">
        <v>252</v>
      </c>
      <c r="O60" s="32">
        <v>0</v>
      </c>
      <c r="P60" s="32">
        <v>4630.32</v>
      </c>
      <c r="Q60" s="68">
        <v>0</v>
      </c>
      <c r="R60" s="32">
        <v>0</v>
      </c>
      <c r="S60" s="32">
        <v>0</v>
      </c>
      <c r="T60" s="32">
        <v>0</v>
      </c>
      <c r="U60" s="2"/>
    </row>
    <row r="61" spans="1:21" ht="63.75" customHeight="1">
      <c r="A61" s="28">
        <v>48</v>
      </c>
      <c r="B61" s="29" t="s">
        <v>410</v>
      </c>
      <c r="C61" s="96" t="s">
        <v>411</v>
      </c>
      <c r="D61" s="97"/>
      <c r="E61" s="98" t="s">
        <v>412</v>
      </c>
      <c r="F61" s="99"/>
      <c r="G61" s="99"/>
      <c r="H61" s="99"/>
      <c r="I61" s="99"/>
      <c r="J61" s="99"/>
      <c r="K61" s="99"/>
      <c r="L61" s="31" t="s">
        <v>344</v>
      </c>
      <c r="M61" s="31" t="s">
        <v>413</v>
      </c>
      <c r="N61" s="45" t="s">
        <v>257</v>
      </c>
      <c r="O61" s="32">
        <v>0</v>
      </c>
      <c r="P61" s="32">
        <v>3138.53</v>
      </c>
      <c r="Q61" s="68">
        <v>0</v>
      </c>
      <c r="R61" s="32">
        <v>0</v>
      </c>
      <c r="S61" s="32">
        <v>0</v>
      </c>
      <c r="T61" s="32">
        <v>0</v>
      </c>
      <c r="U61" s="2"/>
    </row>
    <row r="62" spans="1:21" ht="25.5" customHeight="1">
      <c r="A62" s="28">
        <v>49</v>
      </c>
      <c r="B62" s="29" t="s">
        <v>190</v>
      </c>
      <c r="C62" s="96" t="s">
        <v>191</v>
      </c>
      <c r="D62" s="97"/>
      <c r="E62" s="98" t="s">
        <v>192</v>
      </c>
      <c r="F62" s="99"/>
      <c r="G62" s="99"/>
      <c r="H62" s="99"/>
      <c r="I62" s="99"/>
      <c r="J62" s="99"/>
      <c r="K62" s="99"/>
      <c r="L62" s="31" t="s">
        <v>193</v>
      </c>
      <c r="M62" s="31" t="s">
        <v>194</v>
      </c>
      <c r="N62" s="45" t="s">
        <v>262</v>
      </c>
      <c r="O62" s="32">
        <v>0</v>
      </c>
      <c r="P62" s="32">
        <v>-2264.5</v>
      </c>
      <c r="Q62" s="68">
        <v>-2264.5</v>
      </c>
      <c r="R62" s="32">
        <v>0</v>
      </c>
      <c r="S62" s="32">
        <v>0</v>
      </c>
      <c r="T62" s="32">
        <v>0</v>
      </c>
      <c r="U62" s="2"/>
    </row>
    <row r="63" spans="1:21" ht="25.5" customHeight="1">
      <c r="A63" s="28">
        <v>50</v>
      </c>
      <c r="B63" s="29" t="s">
        <v>196</v>
      </c>
      <c r="C63" s="96" t="s">
        <v>197</v>
      </c>
      <c r="D63" s="97"/>
      <c r="E63" s="98">
        <v>9.011170505005E+19</v>
      </c>
      <c r="F63" s="99"/>
      <c r="G63" s="99"/>
      <c r="H63" s="99"/>
      <c r="I63" s="99"/>
      <c r="J63" s="99"/>
      <c r="K63" s="99"/>
      <c r="L63" s="31" t="s">
        <v>198</v>
      </c>
      <c r="M63" s="31" t="s">
        <v>194</v>
      </c>
      <c r="N63" s="45" t="s">
        <v>266</v>
      </c>
      <c r="O63" s="32">
        <v>0</v>
      </c>
      <c r="P63" s="32">
        <v>2264.5</v>
      </c>
      <c r="Q63" s="68">
        <v>2264.5</v>
      </c>
      <c r="R63" s="32">
        <v>0</v>
      </c>
      <c r="S63" s="32">
        <v>0</v>
      </c>
      <c r="T63" s="32">
        <v>0</v>
      </c>
      <c r="U63" s="2"/>
    </row>
    <row r="64" spans="1:21" s="42" customFormat="1" ht="51" customHeight="1">
      <c r="A64" s="37">
        <v>51</v>
      </c>
      <c r="B64" s="38" t="s">
        <v>263</v>
      </c>
      <c r="C64" s="115" t="s">
        <v>264</v>
      </c>
      <c r="D64" s="116"/>
      <c r="E64" s="112" t="s">
        <v>265</v>
      </c>
      <c r="F64" s="113"/>
      <c r="G64" s="113"/>
      <c r="H64" s="113"/>
      <c r="I64" s="113"/>
      <c r="J64" s="113"/>
      <c r="K64" s="114"/>
      <c r="L64" s="39" t="s">
        <v>193</v>
      </c>
      <c r="M64" s="39" t="s">
        <v>213</v>
      </c>
      <c r="N64" s="46" t="s">
        <v>270</v>
      </c>
      <c r="O64" s="40">
        <v>0</v>
      </c>
      <c r="P64" s="40">
        <v>-118863.94</v>
      </c>
      <c r="Q64" s="68">
        <v>-118863.94</v>
      </c>
      <c r="R64" s="40">
        <v>0</v>
      </c>
      <c r="S64" s="40">
        <v>0</v>
      </c>
      <c r="T64" s="40">
        <v>0</v>
      </c>
      <c r="U64" s="41"/>
    </row>
    <row r="65" spans="1:21" ht="51" customHeight="1">
      <c r="A65" s="28">
        <v>52</v>
      </c>
      <c r="B65" s="29" t="s">
        <v>267</v>
      </c>
      <c r="C65" s="120" t="s">
        <v>268</v>
      </c>
      <c r="D65" s="121"/>
      <c r="E65" s="109" t="s">
        <v>269</v>
      </c>
      <c r="F65" s="110"/>
      <c r="G65" s="110"/>
      <c r="H65" s="110"/>
      <c r="I65" s="110"/>
      <c r="J65" s="110"/>
      <c r="K65" s="111"/>
      <c r="L65" s="31" t="s">
        <v>198</v>
      </c>
      <c r="M65" s="31" t="s">
        <v>213</v>
      </c>
      <c r="N65" s="45" t="s">
        <v>272</v>
      </c>
      <c r="O65" s="32">
        <v>0</v>
      </c>
      <c r="P65" s="32">
        <v>17522.2</v>
      </c>
      <c r="Q65" s="68">
        <v>17522.2</v>
      </c>
      <c r="R65" s="32">
        <v>0</v>
      </c>
      <c r="S65" s="32">
        <v>0</v>
      </c>
      <c r="T65" s="32">
        <v>0</v>
      </c>
      <c r="U65" s="2"/>
    </row>
    <row r="66" spans="1:21" ht="63.75" customHeight="1">
      <c r="A66" s="28">
        <v>53</v>
      </c>
      <c r="B66" s="29" t="s">
        <v>346</v>
      </c>
      <c r="C66" s="96" t="s">
        <v>347</v>
      </c>
      <c r="D66" s="97"/>
      <c r="E66" s="98" t="s">
        <v>348</v>
      </c>
      <c r="F66" s="99"/>
      <c r="G66" s="99"/>
      <c r="H66" s="99"/>
      <c r="I66" s="99"/>
      <c r="J66" s="99"/>
      <c r="K66" s="99"/>
      <c r="L66" s="31" t="s">
        <v>193</v>
      </c>
      <c r="M66" s="31" t="s">
        <v>1</v>
      </c>
      <c r="N66" s="45" t="s">
        <v>275</v>
      </c>
      <c r="O66" s="32">
        <v>0</v>
      </c>
      <c r="P66" s="32">
        <v>-14686.76</v>
      </c>
      <c r="Q66" s="68">
        <v>-14686.76</v>
      </c>
      <c r="R66" s="32">
        <v>0</v>
      </c>
      <c r="S66" s="32">
        <v>0</v>
      </c>
      <c r="T66" s="32">
        <v>0</v>
      </c>
      <c r="U66" s="2"/>
    </row>
    <row r="67" spans="1:49" s="52" customFormat="1" ht="18" customHeight="1">
      <c r="A67" s="49">
        <v>54</v>
      </c>
      <c r="B67" s="50"/>
      <c r="C67" s="139" t="s">
        <v>449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1"/>
      <c r="N67" s="51" t="s">
        <v>457</v>
      </c>
      <c r="O67" s="80">
        <f aca="true" t="shared" si="0" ref="O67:T67">SUM(O14:O66)</f>
        <v>140106200</v>
      </c>
      <c r="P67" s="80">
        <f t="shared" si="0"/>
        <v>98797234.46</v>
      </c>
      <c r="Q67" s="80">
        <f t="shared" si="0"/>
        <v>133659001.52999999</v>
      </c>
      <c r="R67" s="80">
        <f t="shared" si="0"/>
        <v>132313600</v>
      </c>
      <c r="S67" s="80">
        <f t="shared" si="0"/>
        <v>137621600</v>
      </c>
      <c r="T67" s="80">
        <f t="shared" si="0"/>
        <v>144881900</v>
      </c>
      <c r="U67" s="83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</row>
    <row r="68" spans="1:21" ht="51" customHeight="1">
      <c r="A68" s="28">
        <v>55</v>
      </c>
      <c r="B68" s="29">
        <v>2.02050600020666E+26</v>
      </c>
      <c r="C68" s="96" t="s">
        <v>273</v>
      </c>
      <c r="D68" s="97"/>
      <c r="E68" s="98" t="s">
        <v>274</v>
      </c>
      <c r="F68" s="99"/>
      <c r="G68" s="99"/>
      <c r="H68" s="99"/>
      <c r="I68" s="99"/>
      <c r="J68" s="99"/>
      <c r="K68" s="99"/>
      <c r="L68" s="31" t="s">
        <v>271</v>
      </c>
      <c r="M68" s="31" t="s">
        <v>213</v>
      </c>
      <c r="N68" s="45" t="s">
        <v>279</v>
      </c>
      <c r="O68" s="32">
        <v>2721600</v>
      </c>
      <c r="P68" s="32">
        <v>2721600</v>
      </c>
      <c r="Q68" s="68">
        <v>2721600</v>
      </c>
      <c r="R68" s="32">
        <v>0</v>
      </c>
      <c r="S68" s="32">
        <v>0</v>
      </c>
      <c r="T68" s="32">
        <v>0</v>
      </c>
      <c r="U68" s="2"/>
    </row>
    <row r="69" spans="1:21" ht="51" customHeight="1">
      <c r="A69" s="28">
        <v>56</v>
      </c>
      <c r="B69" s="29" t="s">
        <v>277</v>
      </c>
      <c r="C69" s="96">
        <v>60062100000000</v>
      </c>
      <c r="D69" s="97"/>
      <c r="E69" s="94" t="s">
        <v>278</v>
      </c>
      <c r="F69" s="95"/>
      <c r="G69" s="95"/>
      <c r="H69" s="95"/>
      <c r="I69" s="95"/>
      <c r="J69" s="95"/>
      <c r="K69" s="95"/>
      <c r="L69" s="31" t="s">
        <v>276</v>
      </c>
      <c r="M69" s="31" t="s">
        <v>213</v>
      </c>
      <c r="N69" s="45" t="s">
        <v>458</v>
      </c>
      <c r="O69" s="32">
        <v>1313000</v>
      </c>
      <c r="P69" s="32">
        <v>0</v>
      </c>
      <c r="Q69" s="68">
        <v>346275</v>
      </c>
      <c r="R69" s="32">
        <v>0</v>
      </c>
      <c r="S69" s="32">
        <v>0</v>
      </c>
      <c r="T69" s="32">
        <v>0</v>
      </c>
      <c r="U69" s="2"/>
    </row>
    <row r="70" spans="1:21" ht="51" customHeight="1">
      <c r="A70" s="28">
        <v>57</v>
      </c>
      <c r="B70" s="29" t="s">
        <v>280</v>
      </c>
      <c r="C70" s="96" t="s">
        <v>281</v>
      </c>
      <c r="D70" s="97"/>
      <c r="E70" s="98">
        <v>9.022023002405E+19</v>
      </c>
      <c r="F70" s="99"/>
      <c r="G70" s="99"/>
      <c r="H70" s="99"/>
      <c r="I70" s="99"/>
      <c r="J70" s="99"/>
      <c r="K70" s="99"/>
      <c r="L70" s="31" t="s">
        <v>282</v>
      </c>
      <c r="M70" s="39" t="s">
        <v>213</v>
      </c>
      <c r="N70" s="46" t="s">
        <v>286</v>
      </c>
      <c r="O70" s="40">
        <v>0</v>
      </c>
      <c r="P70" s="40">
        <v>0</v>
      </c>
      <c r="Q70" s="68">
        <v>0</v>
      </c>
      <c r="R70" s="40">
        <f>395700+395400+2223000</f>
        <v>3014100</v>
      </c>
      <c r="S70" s="40">
        <f>411300+411200+2223000</f>
        <v>3045500</v>
      </c>
      <c r="T70" s="40">
        <f>426800+426600+8151000</f>
        <v>9004400</v>
      </c>
      <c r="U70" s="2"/>
    </row>
    <row r="71" spans="1:21" ht="51" customHeight="1">
      <c r="A71" s="28">
        <v>58</v>
      </c>
      <c r="B71" s="29" t="s">
        <v>283</v>
      </c>
      <c r="C71" s="96" t="s">
        <v>284</v>
      </c>
      <c r="D71" s="97"/>
      <c r="E71" s="98" t="s">
        <v>285</v>
      </c>
      <c r="F71" s="99"/>
      <c r="G71" s="99"/>
      <c r="H71" s="99"/>
      <c r="I71" s="99"/>
      <c r="J71" s="99"/>
      <c r="K71" s="99"/>
      <c r="L71" s="31" t="s">
        <v>282</v>
      </c>
      <c r="M71" s="31" t="s">
        <v>213</v>
      </c>
      <c r="N71" s="45" t="s">
        <v>291</v>
      </c>
      <c r="O71" s="32">
        <v>2784252</v>
      </c>
      <c r="P71" s="32">
        <v>2588352</v>
      </c>
      <c r="Q71" s="68">
        <v>2784252</v>
      </c>
      <c r="R71" s="32">
        <v>0</v>
      </c>
      <c r="S71" s="32">
        <v>0</v>
      </c>
      <c r="T71" s="32">
        <v>0</v>
      </c>
      <c r="U71" s="2"/>
    </row>
    <row r="72" spans="1:21" ht="76.5" customHeight="1">
      <c r="A72" s="28">
        <v>59</v>
      </c>
      <c r="B72" s="29" t="s">
        <v>287</v>
      </c>
      <c r="C72" s="96" t="s">
        <v>288</v>
      </c>
      <c r="D72" s="97"/>
      <c r="E72" s="98" t="s">
        <v>289</v>
      </c>
      <c r="F72" s="99"/>
      <c r="G72" s="99"/>
      <c r="H72" s="99"/>
      <c r="I72" s="99"/>
      <c r="J72" s="99"/>
      <c r="K72" s="99"/>
      <c r="L72" s="31" t="s">
        <v>290</v>
      </c>
      <c r="M72" s="31" t="s">
        <v>213</v>
      </c>
      <c r="N72" s="45" t="s">
        <v>295</v>
      </c>
      <c r="O72" s="32">
        <v>0</v>
      </c>
      <c r="P72" s="32">
        <v>0</v>
      </c>
      <c r="Q72" s="68">
        <v>0</v>
      </c>
      <c r="R72" s="32">
        <v>0</v>
      </c>
      <c r="S72" s="32">
        <v>0</v>
      </c>
      <c r="T72" s="32">
        <v>0</v>
      </c>
      <c r="U72" s="2"/>
    </row>
    <row r="73" spans="1:21" ht="76.5" customHeight="1">
      <c r="A73" s="28">
        <v>60</v>
      </c>
      <c r="B73" s="29" t="s">
        <v>292</v>
      </c>
      <c r="C73" s="96" t="s">
        <v>293</v>
      </c>
      <c r="D73" s="97"/>
      <c r="E73" s="98" t="s">
        <v>294</v>
      </c>
      <c r="F73" s="99"/>
      <c r="G73" s="99"/>
      <c r="H73" s="99"/>
      <c r="I73" s="99"/>
      <c r="J73" s="99"/>
      <c r="K73" s="99"/>
      <c r="L73" s="31" t="s">
        <v>290</v>
      </c>
      <c r="M73" s="31" t="s">
        <v>213</v>
      </c>
      <c r="N73" s="45" t="s">
        <v>300</v>
      </c>
      <c r="O73" s="32">
        <v>1703448</v>
      </c>
      <c r="P73" s="32">
        <v>1703448</v>
      </c>
      <c r="Q73" s="68">
        <v>1703448</v>
      </c>
      <c r="R73" s="32">
        <v>0</v>
      </c>
      <c r="S73" s="32">
        <v>0</v>
      </c>
      <c r="T73" s="32">
        <v>0</v>
      </c>
      <c r="U73" s="2"/>
    </row>
    <row r="74" spans="1:21" ht="76.5" customHeight="1">
      <c r="A74" s="28">
        <v>61</v>
      </c>
      <c r="B74" s="29" t="s">
        <v>296</v>
      </c>
      <c r="C74" s="96" t="s">
        <v>297</v>
      </c>
      <c r="D74" s="97"/>
      <c r="E74" s="98" t="s">
        <v>298</v>
      </c>
      <c r="F74" s="99"/>
      <c r="G74" s="99"/>
      <c r="H74" s="99"/>
      <c r="I74" s="99"/>
      <c r="J74" s="99"/>
      <c r="K74" s="99"/>
      <c r="L74" s="31" t="s">
        <v>299</v>
      </c>
      <c r="M74" s="31" t="s">
        <v>213</v>
      </c>
      <c r="N74" s="45" t="s">
        <v>304</v>
      </c>
      <c r="O74" s="32">
        <v>0</v>
      </c>
      <c r="P74" s="32">
        <v>0</v>
      </c>
      <c r="Q74" s="68">
        <v>0</v>
      </c>
      <c r="R74" s="32">
        <v>2500</v>
      </c>
      <c r="S74" s="32">
        <v>2700</v>
      </c>
      <c r="T74" s="32">
        <v>2800</v>
      </c>
      <c r="U74" s="2"/>
    </row>
    <row r="75" spans="1:21" ht="76.5" customHeight="1">
      <c r="A75" s="28">
        <v>62</v>
      </c>
      <c r="B75" s="29" t="s">
        <v>301</v>
      </c>
      <c r="C75" s="96" t="s">
        <v>302</v>
      </c>
      <c r="D75" s="97"/>
      <c r="E75" s="98" t="s">
        <v>303</v>
      </c>
      <c r="F75" s="99"/>
      <c r="G75" s="99"/>
      <c r="H75" s="99"/>
      <c r="I75" s="99"/>
      <c r="J75" s="99"/>
      <c r="K75" s="99"/>
      <c r="L75" s="31" t="s">
        <v>299</v>
      </c>
      <c r="M75" s="31" t="s">
        <v>213</v>
      </c>
      <c r="N75" s="45" t="s">
        <v>309</v>
      </c>
      <c r="O75" s="32">
        <v>23300</v>
      </c>
      <c r="P75" s="32">
        <v>0</v>
      </c>
      <c r="Q75" s="68">
        <v>23300</v>
      </c>
      <c r="R75" s="32">
        <v>0</v>
      </c>
      <c r="S75" s="32">
        <v>0</v>
      </c>
      <c r="T75" s="32">
        <v>0</v>
      </c>
      <c r="U75" s="2"/>
    </row>
    <row r="76" spans="1:21" ht="51" customHeight="1">
      <c r="A76" s="28">
        <v>63</v>
      </c>
      <c r="B76" s="29" t="s">
        <v>305</v>
      </c>
      <c r="C76" s="96" t="s">
        <v>306</v>
      </c>
      <c r="D76" s="97"/>
      <c r="E76" s="98" t="s">
        <v>307</v>
      </c>
      <c r="F76" s="99"/>
      <c r="G76" s="99"/>
      <c r="H76" s="99"/>
      <c r="I76" s="99"/>
      <c r="J76" s="99"/>
      <c r="K76" s="99"/>
      <c r="L76" s="31" t="s">
        <v>308</v>
      </c>
      <c r="M76" s="31" t="s">
        <v>213</v>
      </c>
      <c r="N76" s="45" t="s">
        <v>313</v>
      </c>
      <c r="O76" s="32">
        <v>0</v>
      </c>
      <c r="P76" s="32">
        <v>0</v>
      </c>
      <c r="Q76" s="68">
        <v>0</v>
      </c>
      <c r="R76" s="32">
        <v>1525730</v>
      </c>
      <c r="S76" s="32">
        <v>1525730</v>
      </c>
      <c r="T76" s="32">
        <v>1525730</v>
      </c>
      <c r="U76" s="2"/>
    </row>
    <row r="77" spans="1:21" ht="51" customHeight="1">
      <c r="A77" s="28">
        <v>64</v>
      </c>
      <c r="B77" s="29" t="s">
        <v>310</v>
      </c>
      <c r="C77" s="96" t="s">
        <v>311</v>
      </c>
      <c r="D77" s="97"/>
      <c r="E77" s="98" t="s">
        <v>312</v>
      </c>
      <c r="F77" s="99"/>
      <c r="G77" s="99"/>
      <c r="H77" s="99"/>
      <c r="I77" s="99"/>
      <c r="J77" s="99"/>
      <c r="K77" s="99"/>
      <c r="L77" s="31" t="s">
        <v>308</v>
      </c>
      <c r="M77" s="31" t="s">
        <v>213</v>
      </c>
      <c r="N77" s="45" t="s">
        <v>317</v>
      </c>
      <c r="O77" s="32">
        <v>1525730</v>
      </c>
      <c r="P77" s="32">
        <v>1007557.88</v>
      </c>
      <c r="Q77" s="68">
        <v>1525730</v>
      </c>
      <c r="R77" s="32">
        <v>0</v>
      </c>
      <c r="S77" s="32">
        <v>0</v>
      </c>
      <c r="T77" s="32">
        <v>0</v>
      </c>
      <c r="U77" s="2"/>
    </row>
    <row r="78" spans="1:21" s="42" customFormat="1" ht="89.25" customHeight="1">
      <c r="A78" s="37">
        <v>65</v>
      </c>
      <c r="B78" s="38" t="s">
        <v>200</v>
      </c>
      <c r="C78" s="92" t="s">
        <v>201</v>
      </c>
      <c r="D78" s="93"/>
      <c r="E78" s="94" t="s">
        <v>202</v>
      </c>
      <c r="F78" s="95"/>
      <c r="G78" s="95"/>
      <c r="H78" s="95"/>
      <c r="I78" s="95"/>
      <c r="J78" s="95"/>
      <c r="K78" s="95"/>
      <c r="L78" s="39" t="s">
        <v>203</v>
      </c>
      <c r="M78" s="39" t="s">
        <v>194</v>
      </c>
      <c r="N78" s="46" t="s">
        <v>321</v>
      </c>
      <c r="O78" s="40">
        <v>0</v>
      </c>
      <c r="P78" s="40">
        <v>0</v>
      </c>
      <c r="Q78" s="68">
        <v>0</v>
      </c>
      <c r="R78" s="40">
        <v>103700</v>
      </c>
      <c r="S78" s="40">
        <v>0</v>
      </c>
      <c r="T78" s="40">
        <v>0</v>
      </c>
      <c r="U78" s="41"/>
    </row>
    <row r="79" spans="1:21" ht="89.25" customHeight="1">
      <c r="A79" s="28">
        <v>65</v>
      </c>
      <c r="B79" s="29" t="s">
        <v>205</v>
      </c>
      <c r="C79" s="96" t="s">
        <v>206</v>
      </c>
      <c r="D79" s="97"/>
      <c r="E79" s="98" t="s">
        <v>207</v>
      </c>
      <c r="F79" s="99"/>
      <c r="G79" s="99"/>
      <c r="H79" s="99"/>
      <c r="I79" s="99"/>
      <c r="J79" s="99"/>
      <c r="K79" s="99"/>
      <c r="L79" s="31" t="s">
        <v>203</v>
      </c>
      <c r="M79" s="31" t="s">
        <v>194</v>
      </c>
      <c r="N79" s="45" t="s">
        <v>326</v>
      </c>
      <c r="O79" s="32">
        <v>102700</v>
      </c>
      <c r="P79" s="32">
        <v>102700</v>
      </c>
      <c r="Q79" s="68">
        <v>102700</v>
      </c>
      <c r="R79" s="32">
        <v>0</v>
      </c>
      <c r="S79" s="32">
        <v>0</v>
      </c>
      <c r="T79" s="32">
        <v>0</v>
      </c>
      <c r="U79" s="2"/>
    </row>
    <row r="80" spans="1:21" s="42" customFormat="1" ht="89.25" customHeight="1">
      <c r="A80" s="37">
        <v>67</v>
      </c>
      <c r="B80" s="38" t="s">
        <v>314</v>
      </c>
      <c r="C80" s="92" t="s">
        <v>315</v>
      </c>
      <c r="D80" s="93"/>
      <c r="E80" s="94" t="s">
        <v>316</v>
      </c>
      <c r="F80" s="95"/>
      <c r="G80" s="95"/>
      <c r="H80" s="95"/>
      <c r="I80" s="95"/>
      <c r="J80" s="95"/>
      <c r="K80" s="95"/>
      <c r="L80" s="39" t="s">
        <v>203</v>
      </c>
      <c r="M80" s="39" t="s">
        <v>213</v>
      </c>
      <c r="N80" s="46" t="s">
        <v>330</v>
      </c>
      <c r="O80" s="40">
        <v>0</v>
      </c>
      <c r="P80" s="40">
        <v>0</v>
      </c>
      <c r="Q80" s="68">
        <v>0</v>
      </c>
      <c r="R80" s="40">
        <v>1986800</v>
      </c>
      <c r="S80" s="40">
        <v>0</v>
      </c>
      <c r="T80" s="40">
        <v>0</v>
      </c>
      <c r="U80" s="41"/>
    </row>
    <row r="81" spans="1:21" ht="89.25" customHeight="1">
      <c r="A81" s="28">
        <v>68</v>
      </c>
      <c r="B81" s="29" t="s">
        <v>318</v>
      </c>
      <c r="C81" s="96" t="s">
        <v>319</v>
      </c>
      <c r="D81" s="97"/>
      <c r="E81" s="98" t="s">
        <v>320</v>
      </c>
      <c r="F81" s="99"/>
      <c r="G81" s="99"/>
      <c r="H81" s="99"/>
      <c r="I81" s="99"/>
      <c r="J81" s="99"/>
      <c r="K81" s="99"/>
      <c r="L81" s="31" t="s">
        <v>203</v>
      </c>
      <c r="M81" s="31" t="s">
        <v>213</v>
      </c>
      <c r="N81" s="45" t="s">
        <v>335</v>
      </c>
      <c r="O81" s="32">
        <v>1830600</v>
      </c>
      <c r="P81" s="32">
        <v>1714200</v>
      </c>
      <c r="Q81" s="68">
        <v>1830600</v>
      </c>
      <c r="R81" s="32">
        <v>0</v>
      </c>
      <c r="S81" s="32">
        <v>0</v>
      </c>
      <c r="T81" s="32">
        <v>0</v>
      </c>
      <c r="U81" s="2"/>
    </row>
    <row r="82" spans="1:21" s="70" customFormat="1" ht="51" customHeight="1">
      <c r="A82" s="64">
        <v>69</v>
      </c>
      <c r="B82" s="65" t="s">
        <v>322</v>
      </c>
      <c r="C82" s="88" t="s">
        <v>323</v>
      </c>
      <c r="D82" s="89"/>
      <c r="E82" s="90" t="s">
        <v>324</v>
      </c>
      <c r="F82" s="91"/>
      <c r="G82" s="91"/>
      <c r="H82" s="91"/>
      <c r="I82" s="91"/>
      <c r="J82" s="91"/>
      <c r="K82" s="91"/>
      <c r="L82" s="66" t="s">
        <v>325</v>
      </c>
      <c r="M82" s="66" t="s">
        <v>213</v>
      </c>
      <c r="N82" s="67" t="s">
        <v>340</v>
      </c>
      <c r="O82" s="68">
        <v>0</v>
      </c>
      <c r="P82" s="68">
        <v>0</v>
      </c>
      <c r="Q82" s="68">
        <v>0</v>
      </c>
      <c r="R82" s="68">
        <v>176400</v>
      </c>
      <c r="S82" s="68">
        <v>0</v>
      </c>
      <c r="T82" s="68">
        <v>0</v>
      </c>
      <c r="U82" s="69"/>
    </row>
    <row r="83" spans="1:21" ht="51" customHeight="1">
      <c r="A83" s="28">
        <v>70</v>
      </c>
      <c r="B83" s="29" t="s">
        <v>327</v>
      </c>
      <c r="C83" s="96" t="s">
        <v>328</v>
      </c>
      <c r="D83" s="97"/>
      <c r="E83" s="98" t="s">
        <v>329</v>
      </c>
      <c r="F83" s="99"/>
      <c r="G83" s="99"/>
      <c r="H83" s="99"/>
      <c r="I83" s="99"/>
      <c r="J83" s="99"/>
      <c r="K83" s="99"/>
      <c r="L83" s="31" t="s">
        <v>325</v>
      </c>
      <c r="M83" s="31" t="s">
        <v>213</v>
      </c>
      <c r="N83" s="45" t="s">
        <v>345</v>
      </c>
      <c r="O83" s="32">
        <v>151200</v>
      </c>
      <c r="P83" s="32">
        <v>151200</v>
      </c>
      <c r="Q83" s="68">
        <v>151200</v>
      </c>
      <c r="R83" s="32">
        <v>0</v>
      </c>
      <c r="S83" s="32">
        <v>0</v>
      </c>
      <c r="T83" s="32">
        <v>0</v>
      </c>
      <c r="U83" s="2"/>
    </row>
    <row r="84" spans="1:21" ht="76.5" customHeight="1">
      <c r="A84" s="28">
        <v>71</v>
      </c>
      <c r="B84" s="29" t="s">
        <v>331</v>
      </c>
      <c r="C84" s="96" t="s">
        <v>332</v>
      </c>
      <c r="D84" s="97"/>
      <c r="E84" s="98" t="s">
        <v>333</v>
      </c>
      <c r="F84" s="99"/>
      <c r="G84" s="99"/>
      <c r="H84" s="99"/>
      <c r="I84" s="99"/>
      <c r="J84" s="99"/>
      <c r="K84" s="99"/>
      <c r="L84" s="31" t="s">
        <v>334</v>
      </c>
      <c r="M84" s="31" t="s">
        <v>213</v>
      </c>
      <c r="N84" s="45" t="s">
        <v>349</v>
      </c>
      <c r="O84" s="32">
        <v>-79099.13</v>
      </c>
      <c r="P84" s="32">
        <v>-79099.13</v>
      </c>
      <c r="Q84" s="68">
        <v>-79099.13</v>
      </c>
      <c r="R84" s="32">
        <v>0</v>
      </c>
      <c r="S84" s="32">
        <v>0</v>
      </c>
      <c r="T84" s="32">
        <v>0</v>
      </c>
      <c r="U84" s="2"/>
    </row>
    <row r="85" spans="1:21" ht="63.75" customHeight="1">
      <c r="A85" s="28">
        <v>72</v>
      </c>
      <c r="B85" s="29" t="s">
        <v>336</v>
      </c>
      <c r="C85" s="96" t="s">
        <v>337</v>
      </c>
      <c r="D85" s="97"/>
      <c r="E85" s="98" t="s">
        <v>338</v>
      </c>
      <c r="F85" s="99"/>
      <c r="G85" s="99"/>
      <c r="H85" s="99"/>
      <c r="I85" s="99"/>
      <c r="J85" s="99"/>
      <c r="K85" s="99"/>
      <c r="L85" s="31" t="s">
        <v>339</v>
      </c>
      <c r="M85" s="31" t="s">
        <v>213</v>
      </c>
      <c r="N85" s="45" t="s">
        <v>354</v>
      </c>
      <c r="O85" s="32">
        <v>-38598.8</v>
      </c>
      <c r="P85" s="32">
        <v>-38598.8</v>
      </c>
      <c r="Q85" s="68">
        <v>-38598.8</v>
      </c>
      <c r="R85" s="32">
        <v>0</v>
      </c>
      <c r="S85" s="32">
        <v>0</v>
      </c>
      <c r="T85" s="32">
        <v>0</v>
      </c>
      <c r="U85" s="2"/>
    </row>
    <row r="86" spans="1:21" ht="63.75" customHeight="1">
      <c r="A86" s="28">
        <v>73</v>
      </c>
      <c r="B86" s="29" t="s">
        <v>350</v>
      </c>
      <c r="C86" s="96" t="s">
        <v>351</v>
      </c>
      <c r="D86" s="97"/>
      <c r="E86" s="98" t="s">
        <v>352</v>
      </c>
      <c r="F86" s="99"/>
      <c r="G86" s="99"/>
      <c r="H86" s="99"/>
      <c r="I86" s="99"/>
      <c r="J86" s="99"/>
      <c r="K86" s="99"/>
      <c r="L86" s="31" t="s">
        <v>353</v>
      </c>
      <c r="M86" s="31" t="s">
        <v>1</v>
      </c>
      <c r="N86" s="45" t="s">
        <v>357</v>
      </c>
      <c r="O86" s="32">
        <v>0</v>
      </c>
      <c r="P86" s="32">
        <v>0</v>
      </c>
      <c r="Q86" s="68">
        <v>0</v>
      </c>
      <c r="R86" s="32">
        <v>62232000</v>
      </c>
      <c r="S86" s="32">
        <v>54842000</v>
      </c>
      <c r="T86" s="32">
        <v>41222000</v>
      </c>
      <c r="U86" s="2"/>
    </row>
    <row r="87" spans="1:21" ht="63.75" customHeight="1">
      <c r="A87" s="28">
        <v>74</v>
      </c>
      <c r="B87" s="29" t="s">
        <v>355</v>
      </c>
      <c r="C87" s="96">
        <v>60015800000000</v>
      </c>
      <c r="D87" s="97"/>
      <c r="E87" s="98" t="s">
        <v>356</v>
      </c>
      <c r="F87" s="99"/>
      <c r="G87" s="99"/>
      <c r="H87" s="99"/>
      <c r="I87" s="99"/>
      <c r="J87" s="99"/>
      <c r="K87" s="99"/>
      <c r="L87" s="31" t="s">
        <v>353</v>
      </c>
      <c r="M87" s="31" t="s">
        <v>1</v>
      </c>
      <c r="N87" s="45" t="s">
        <v>362</v>
      </c>
      <c r="O87" s="32">
        <v>57593000</v>
      </c>
      <c r="P87" s="32">
        <v>57593000</v>
      </c>
      <c r="Q87" s="68">
        <v>57593000</v>
      </c>
      <c r="R87" s="32">
        <v>0</v>
      </c>
      <c r="S87" s="32">
        <v>0</v>
      </c>
      <c r="T87" s="32">
        <v>0</v>
      </c>
      <c r="U87" s="2"/>
    </row>
    <row r="88" spans="1:21" s="70" customFormat="1" ht="63.75" customHeight="1">
      <c r="A88" s="64">
        <v>75</v>
      </c>
      <c r="B88" s="65" t="s">
        <v>358</v>
      </c>
      <c r="C88" s="88" t="s">
        <v>359</v>
      </c>
      <c r="D88" s="89"/>
      <c r="E88" s="90" t="s">
        <v>360</v>
      </c>
      <c r="F88" s="91"/>
      <c r="G88" s="91"/>
      <c r="H88" s="91"/>
      <c r="I88" s="91"/>
      <c r="J88" s="91"/>
      <c r="K88" s="91"/>
      <c r="L88" s="66" t="s">
        <v>361</v>
      </c>
      <c r="M88" s="66" t="s">
        <v>1</v>
      </c>
      <c r="N88" s="67" t="s">
        <v>366</v>
      </c>
      <c r="O88" s="68">
        <v>0</v>
      </c>
      <c r="P88" s="68">
        <v>0</v>
      </c>
      <c r="Q88" s="68">
        <v>0</v>
      </c>
      <c r="R88" s="68">
        <v>76267000</v>
      </c>
      <c r="S88" s="68">
        <v>0</v>
      </c>
      <c r="T88" s="68">
        <v>0</v>
      </c>
      <c r="U88" s="69"/>
    </row>
    <row r="89" spans="1:21" ht="63.75" customHeight="1">
      <c r="A89" s="28">
        <v>76</v>
      </c>
      <c r="B89" s="29" t="s">
        <v>363</v>
      </c>
      <c r="C89" s="96" t="s">
        <v>364</v>
      </c>
      <c r="D89" s="97"/>
      <c r="E89" s="98" t="s">
        <v>365</v>
      </c>
      <c r="F89" s="99"/>
      <c r="G89" s="99"/>
      <c r="H89" s="99"/>
      <c r="I89" s="99"/>
      <c r="J89" s="99"/>
      <c r="K89" s="99"/>
      <c r="L89" s="31" t="s">
        <v>361</v>
      </c>
      <c r="M89" s="31" t="s">
        <v>1</v>
      </c>
      <c r="N89" s="45" t="s">
        <v>369</v>
      </c>
      <c r="O89" s="32">
        <v>51615692</v>
      </c>
      <c r="P89" s="32">
        <v>38901592</v>
      </c>
      <c r="Q89" s="68">
        <v>51615692</v>
      </c>
      <c r="R89" s="32">
        <v>0</v>
      </c>
      <c r="S89" s="32">
        <v>0</v>
      </c>
      <c r="T89" s="32">
        <v>0</v>
      </c>
      <c r="U89" s="2"/>
    </row>
    <row r="90" spans="1:21" s="42" customFormat="1" ht="63.75" customHeight="1">
      <c r="A90" s="37">
        <v>77</v>
      </c>
      <c r="B90" s="38" t="s">
        <v>367</v>
      </c>
      <c r="C90" s="92" t="s">
        <v>368</v>
      </c>
      <c r="D90" s="93"/>
      <c r="E90" s="94">
        <v>9.032022999905E+19</v>
      </c>
      <c r="F90" s="95"/>
      <c r="G90" s="95"/>
      <c r="H90" s="95"/>
      <c r="I90" s="95"/>
      <c r="J90" s="95"/>
      <c r="K90" s="95"/>
      <c r="L90" s="39" t="s">
        <v>276</v>
      </c>
      <c r="M90" s="39" t="s">
        <v>1</v>
      </c>
      <c r="N90" s="46" t="s">
        <v>373</v>
      </c>
      <c r="O90" s="40">
        <v>0</v>
      </c>
      <c r="P90" s="40">
        <v>0</v>
      </c>
      <c r="Q90" s="68">
        <v>0</v>
      </c>
      <c r="R90" s="40">
        <v>21778000</v>
      </c>
      <c r="S90" s="40">
        <v>21876000</v>
      </c>
      <c r="T90" s="40">
        <v>21902000</v>
      </c>
      <c r="U90" s="41"/>
    </row>
    <row r="91" spans="1:21" ht="63.75" customHeight="1">
      <c r="A91" s="28">
        <v>78</v>
      </c>
      <c r="B91" s="29" t="s">
        <v>370</v>
      </c>
      <c r="C91" s="96" t="s">
        <v>371</v>
      </c>
      <c r="D91" s="97"/>
      <c r="E91" s="94" t="s">
        <v>372</v>
      </c>
      <c r="F91" s="95"/>
      <c r="G91" s="95"/>
      <c r="H91" s="95"/>
      <c r="I91" s="95"/>
      <c r="J91" s="95"/>
      <c r="K91" s="95"/>
      <c r="L91" s="31" t="s">
        <v>276</v>
      </c>
      <c r="M91" s="31" t="s">
        <v>1</v>
      </c>
      <c r="N91" s="45" t="s">
        <v>377</v>
      </c>
      <c r="O91" s="32">
        <v>25940300</v>
      </c>
      <c r="P91" s="32">
        <v>18896000</v>
      </c>
      <c r="Q91" s="68">
        <v>25940300</v>
      </c>
      <c r="R91" s="32">
        <v>0</v>
      </c>
      <c r="S91" s="32">
        <v>0</v>
      </c>
      <c r="T91" s="32">
        <v>0</v>
      </c>
      <c r="U91" s="2"/>
    </row>
    <row r="92" spans="1:21" ht="63.75" customHeight="1">
      <c r="A92" s="28">
        <v>79</v>
      </c>
      <c r="B92" s="29" t="s">
        <v>374</v>
      </c>
      <c r="C92" s="96" t="s">
        <v>375</v>
      </c>
      <c r="D92" s="97"/>
      <c r="E92" s="98" t="s">
        <v>376</v>
      </c>
      <c r="F92" s="99"/>
      <c r="G92" s="99"/>
      <c r="H92" s="99"/>
      <c r="I92" s="99"/>
      <c r="J92" s="99"/>
      <c r="K92" s="99"/>
      <c r="L92" s="31" t="s">
        <v>282</v>
      </c>
      <c r="M92" s="31" t="s">
        <v>1</v>
      </c>
      <c r="N92" s="45" t="s">
        <v>381</v>
      </c>
      <c r="O92" s="32">
        <v>0</v>
      </c>
      <c r="P92" s="32">
        <v>0</v>
      </c>
      <c r="Q92" s="68">
        <v>0</v>
      </c>
      <c r="R92" s="32">
        <v>2357700</v>
      </c>
      <c r="S92" s="32">
        <v>2447300</v>
      </c>
      <c r="T92" s="32">
        <v>2545200</v>
      </c>
      <c r="U92" s="2"/>
    </row>
    <row r="93" spans="1:21" ht="63.75" customHeight="1">
      <c r="A93" s="28">
        <v>80</v>
      </c>
      <c r="B93" s="29" t="s">
        <v>378</v>
      </c>
      <c r="C93" s="96" t="s">
        <v>379</v>
      </c>
      <c r="D93" s="97"/>
      <c r="E93" s="98" t="s">
        <v>380</v>
      </c>
      <c r="F93" s="99"/>
      <c r="G93" s="99"/>
      <c r="H93" s="99"/>
      <c r="I93" s="99"/>
      <c r="J93" s="99"/>
      <c r="K93" s="99"/>
      <c r="L93" s="31" t="s">
        <v>282</v>
      </c>
      <c r="M93" s="31" t="s">
        <v>1</v>
      </c>
      <c r="N93" s="45" t="s">
        <v>386</v>
      </c>
      <c r="O93" s="32">
        <v>2301900</v>
      </c>
      <c r="P93" s="32">
        <v>1726200</v>
      </c>
      <c r="Q93" s="68">
        <v>2301900</v>
      </c>
      <c r="R93" s="32">
        <v>0</v>
      </c>
      <c r="S93" s="32">
        <v>0</v>
      </c>
      <c r="T93" s="32">
        <v>0</v>
      </c>
      <c r="U93" s="2"/>
    </row>
    <row r="94" spans="1:21" s="42" customFormat="1" ht="76.5" customHeight="1">
      <c r="A94" s="37">
        <v>81</v>
      </c>
      <c r="B94" s="38" t="s">
        <v>382</v>
      </c>
      <c r="C94" s="92" t="s">
        <v>383</v>
      </c>
      <c r="D94" s="93"/>
      <c r="E94" s="94" t="s">
        <v>384</v>
      </c>
      <c r="F94" s="95"/>
      <c r="G94" s="95"/>
      <c r="H94" s="95"/>
      <c r="I94" s="95"/>
      <c r="J94" s="95"/>
      <c r="K94" s="95"/>
      <c r="L94" s="39" t="s">
        <v>385</v>
      </c>
      <c r="M94" s="39" t="s">
        <v>1</v>
      </c>
      <c r="N94" s="46" t="s">
        <v>390</v>
      </c>
      <c r="O94" s="40">
        <v>0</v>
      </c>
      <c r="P94" s="40">
        <v>0</v>
      </c>
      <c r="Q94" s="68">
        <v>0</v>
      </c>
      <c r="R94" s="71">
        <v>296900</v>
      </c>
      <c r="S94" s="40">
        <v>0</v>
      </c>
      <c r="T94" s="40">
        <v>0</v>
      </c>
      <c r="U94" s="41"/>
    </row>
    <row r="95" spans="1:21" ht="76.5" customHeight="1">
      <c r="A95" s="28">
        <v>82</v>
      </c>
      <c r="B95" s="29" t="s">
        <v>387</v>
      </c>
      <c r="C95" s="96" t="s">
        <v>388</v>
      </c>
      <c r="D95" s="97"/>
      <c r="E95" s="98" t="s">
        <v>389</v>
      </c>
      <c r="F95" s="99"/>
      <c r="G95" s="99"/>
      <c r="H95" s="99"/>
      <c r="I95" s="99"/>
      <c r="J95" s="99"/>
      <c r="K95" s="99"/>
      <c r="L95" s="31" t="s">
        <v>385</v>
      </c>
      <c r="M95" s="31" t="s">
        <v>1</v>
      </c>
      <c r="N95" s="45" t="s">
        <v>396</v>
      </c>
      <c r="O95" s="32">
        <v>291000</v>
      </c>
      <c r="P95" s="32">
        <v>291000</v>
      </c>
      <c r="Q95" s="68">
        <v>291000</v>
      </c>
      <c r="R95" s="32">
        <v>0</v>
      </c>
      <c r="S95" s="32">
        <v>0</v>
      </c>
      <c r="T95" s="32">
        <v>0</v>
      </c>
      <c r="U95" s="2"/>
    </row>
    <row r="96" spans="1:21" ht="63.75" customHeight="1">
      <c r="A96" s="28">
        <v>83</v>
      </c>
      <c r="B96" s="29" t="s">
        <v>391</v>
      </c>
      <c r="C96" s="96" t="s">
        <v>392</v>
      </c>
      <c r="D96" s="97"/>
      <c r="E96" s="98" t="s">
        <v>393</v>
      </c>
      <c r="F96" s="99"/>
      <c r="G96" s="99"/>
      <c r="H96" s="99"/>
      <c r="I96" s="99"/>
      <c r="J96" s="99"/>
      <c r="K96" s="99"/>
      <c r="L96" s="31" t="s">
        <v>394</v>
      </c>
      <c r="M96" s="31" t="s">
        <v>395</v>
      </c>
      <c r="N96" s="45" t="s">
        <v>401</v>
      </c>
      <c r="O96" s="32">
        <v>1839600</v>
      </c>
      <c r="P96" s="32">
        <v>0</v>
      </c>
      <c r="Q96" s="68">
        <v>1839600</v>
      </c>
      <c r="R96" s="32">
        <v>0</v>
      </c>
      <c r="S96" s="32">
        <v>0</v>
      </c>
      <c r="T96" s="32">
        <v>0</v>
      </c>
      <c r="U96" s="2"/>
    </row>
    <row r="97" spans="1:21" ht="63.75" customHeight="1">
      <c r="A97" s="28">
        <v>84</v>
      </c>
      <c r="B97" s="29" t="s">
        <v>397</v>
      </c>
      <c r="C97" s="96" t="s">
        <v>398</v>
      </c>
      <c r="D97" s="97"/>
      <c r="E97" s="98" t="s">
        <v>399</v>
      </c>
      <c r="F97" s="99"/>
      <c r="G97" s="99"/>
      <c r="H97" s="99"/>
      <c r="I97" s="99"/>
      <c r="J97" s="99"/>
      <c r="K97" s="99"/>
      <c r="L97" s="31" t="s">
        <v>400</v>
      </c>
      <c r="M97" s="31" t="s">
        <v>395</v>
      </c>
      <c r="N97" s="45" t="s">
        <v>402</v>
      </c>
      <c r="O97" s="32">
        <v>9300</v>
      </c>
      <c r="P97" s="32">
        <v>0</v>
      </c>
      <c r="Q97" s="68">
        <v>9300</v>
      </c>
      <c r="R97" s="32">
        <v>0</v>
      </c>
      <c r="S97" s="32">
        <v>0</v>
      </c>
      <c r="T97" s="32">
        <v>0</v>
      </c>
      <c r="U97" s="2"/>
    </row>
    <row r="98" spans="1:21" ht="63.75" customHeight="1">
      <c r="A98" s="28">
        <v>85</v>
      </c>
      <c r="B98" s="29" t="s">
        <v>403</v>
      </c>
      <c r="C98" s="96" t="s">
        <v>404</v>
      </c>
      <c r="D98" s="97"/>
      <c r="E98" s="94" t="s">
        <v>405</v>
      </c>
      <c r="F98" s="95"/>
      <c r="G98" s="95"/>
      <c r="H98" s="95"/>
      <c r="I98" s="95"/>
      <c r="J98" s="95"/>
      <c r="K98" s="95"/>
      <c r="L98" s="31" t="s">
        <v>276</v>
      </c>
      <c r="M98" s="31" t="s">
        <v>395</v>
      </c>
      <c r="N98" s="45" t="s">
        <v>406</v>
      </c>
      <c r="O98" s="32">
        <v>0</v>
      </c>
      <c r="P98" s="32">
        <v>30000</v>
      </c>
      <c r="Q98" s="68">
        <v>30000</v>
      </c>
      <c r="R98" s="32">
        <v>0</v>
      </c>
      <c r="S98" s="32">
        <v>0</v>
      </c>
      <c r="T98" s="32">
        <v>0</v>
      </c>
      <c r="U98" s="2"/>
    </row>
    <row r="99" spans="1:21" ht="63.75" customHeight="1">
      <c r="A99" s="28">
        <v>86</v>
      </c>
      <c r="B99" s="29" t="s">
        <v>407</v>
      </c>
      <c r="C99" s="96" t="s">
        <v>408</v>
      </c>
      <c r="D99" s="97"/>
      <c r="E99" s="98" t="s">
        <v>409</v>
      </c>
      <c r="F99" s="99"/>
      <c r="G99" s="99"/>
      <c r="H99" s="99"/>
      <c r="I99" s="99"/>
      <c r="J99" s="99"/>
      <c r="K99" s="99"/>
      <c r="L99" s="31" t="s">
        <v>339</v>
      </c>
      <c r="M99" s="31" t="s">
        <v>395</v>
      </c>
      <c r="N99" s="45" t="s">
        <v>459</v>
      </c>
      <c r="O99" s="32">
        <v>-0.57</v>
      </c>
      <c r="P99" s="32">
        <v>-0.57</v>
      </c>
      <c r="Q99" s="68">
        <v>-0.57</v>
      </c>
      <c r="R99" s="32">
        <v>0</v>
      </c>
      <c r="S99" s="32">
        <v>0</v>
      </c>
      <c r="T99" s="32">
        <v>0</v>
      </c>
      <c r="U99" s="2"/>
    </row>
    <row r="100" spans="1:21" ht="63.75" customHeight="1">
      <c r="A100" s="28">
        <v>87</v>
      </c>
      <c r="B100" s="29" t="s">
        <v>416</v>
      </c>
      <c r="C100" s="96" t="s">
        <v>417</v>
      </c>
      <c r="D100" s="97"/>
      <c r="E100" s="94" t="s">
        <v>418</v>
      </c>
      <c r="F100" s="95"/>
      <c r="G100" s="95"/>
      <c r="H100" s="95"/>
      <c r="I100" s="95"/>
      <c r="J100" s="95"/>
      <c r="K100" s="95"/>
      <c r="L100" s="31" t="s">
        <v>276</v>
      </c>
      <c r="M100" s="31" t="s">
        <v>413</v>
      </c>
      <c r="N100" s="45" t="s">
        <v>414</v>
      </c>
      <c r="O100" s="32">
        <v>777870.13</v>
      </c>
      <c r="P100" s="32">
        <v>1630486.64</v>
      </c>
      <c r="Q100" s="68">
        <v>1680870.13</v>
      </c>
      <c r="R100" s="32">
        <v>0</v>
      </c>
      <c r="S100" s="32">
        <v>0</v>
      </c>
      <c r="T100" s="32">
        <v>0</v>
      </c>
      <c r="U100" s="2"/>
    </row>
    <row r="101" spans="1:21" s="42" customFormat="1" ht="63.75" customHeight="1">
      <c r="A101" s="37">
        <v>88</v>
      </c>
      <c r="B101" s="38" t="s">
        <v>419</v>
      </c>
      <c r="C101" s="92" t="s">
        <v>420</v>
      </c>
      <c r="D101" s="93"/>
      <c r="E101" s="94" t="s">
        <v>421</v>
      </c>
      <c r="F101" s="95"/>
      <c r="G101" s="95"/>
      <c r="H101" s="95"/>
      <c r="I101" s="95"/>
      <c r="J101" s="95"/>
      <c r="K101" s="95"/>
      <c r="L101" s="39" t="s">
        <v>282</v>
      </c>
      <c r="M101" s="39" t="s">
        <v>413</v>
      </c>
      <c r="N101" s="46" t="s">
        <v>415</v>
      </c>
      <c r="O101" s="40">
        <v>0</v>
      </c>
      <c r="P101" s="40">
        <v>0</v>
      </c>
      <c r="Q101" s="68">
        <v>0</v>
      </c>
      <c r="R101" s="40">
        <v>198419100</v>
      </c>
      <c r="S101" s="40">
        <v>205139600</v>
      </c>
      <c r="T101" s="40">
        <v>213439000</v>
      </c>
      <c r="U101" s="41"/>
    </row>
    <row r="102" spans="1:21" ht="63.75" customHeight="1">
      <c r="A102" s="28">
        <v>89</v>
      </c>
      <c r="B102" s="29" t="s">
        <v>423</v>
      </c>
      <c r="C102" s="96" t="s">
        <v>424</v>
      </c>
      <c r="D102" s="97"/>
      <c r="E102" s="98" t="s">
        <v>425</v>
      </c>
      <c r="F102" s="99"/>
      <c r="G102" s="99"/>
      <c r="H102" s="99"/>
      <c r="I102" s="99"/>
      <c r="J102" s="99"/>
      <c r="K102" s="99"/>
      <c r="L102" s="31" t="s">
        <v>282</v>
      </c>
      <c r="M102" s="31" t="s">
        <v>413</v>
      </c>
      <c r="N102" s="45" t="s">
        <v>460</v>
      </c>
      <c r="O102" s="32">
        <v>193018300</v>
      </c>
      <c r="P102" s="32">
        <v>147187910.87</v>
      </c>
      <c r="Q102" s="68">
        <v>193018300</v>
      </c>
      <c r="R102" s="32">
        <v>0</v>
      </c>
      <c r="S102" s="32">
        <v>0</v>
      </c>
      <c r="T102" s="32">
        <v>0</v>
      </c>
      <c r="U102" s="2"/>
    </row>
    <row r="103" spans="1:21" ht="63.75" customHeight="1">
      <c r="A103" s="28">
        <v>90</v>
      </c>
      <c r="B103" s="29" t="s">
        <v>427</v>
      </c>
      <c r="C103" s="96" t="s">
        <v>428</v>
      </c>
      <c r="D103" s="97"/>
      <c r="E103" s="98" t="s">
        <v>429</v>
      </c>
      <c r="F103" s="99"/>
      <c r="G103" s="99"/>
      <c r="H103" s="99"/>
      <c r="I103" s="99"/>
      <c r="J103" s="99"/>
      <c r="K103" s="99"/>
      <c r="L103" s="31" t="s">
        <v>325</v>
      </c>
      <c r="M103" s="31" t="s">
        <v>413</v>
      </c>
      <c r="N103" s="45" t="s">
        <v>422</v>
      </c>
      <c r="O103" s="32">
        <v>11757400</v>
      </c>
      <c r="P103" s="32">
        <v>0</v>
      </c>
      <c r="Q103" s="68">
        <v>11757400</v>
      </c>
      <c r="R103" s="32">
        <v>0</v>
      </c>
      <c r="S103" s="32">
        <v>0</v>
      </c>
      <c r="T103" s="32">
        <v>0</v>
      </c>
      <c r="U103" s="2"/>
    </row>
    <row r="104" spans="1:21" ht="63.75" customHeight="1">
      <c r="A104" s="28">
        <v>91</v>
      </c>
      <c r="B104" s="29" t="s">
        <v>430</v>
      </c>
      <c r="C104" s="96" t="s">
        <v>431</v>
      </c>
      <c r="D104" s="97"/>
      <c r="E104" s="98" t="s">
        <v>432</v>
      </c>
      <c r="F104" s="99"/>
      <c r="G104" s="99"/>
      <c r="H104" s="99"/>
      <c r="I104" s="99"/>
      <c r="J104" s="99"/>
      <c r="K104" s="99"/>
      <c r="L104" s="31" t="s">
        <v>339</v>
      </c>
      <c r="M104" s="31" t="s">
        <v>413</v>
      </c>
      <c r="N104" s="45" t="s">
        <v>426</v>
      </c>
      <c r="O104" s="32">
        <v>-1316</v>
      </c>
      <c r="P104" s="32">
        <v>-1316</v>
      </c>
      <c r="Q104" s="68">
        <v>-1316</v>
      </c>
      <c r="R104" s="32">
        <v>0</v>
      </c>
      <c r="S104" s="32">
        <v>0</v>
      </c>
      <c r="T104" s="32">
        <v>0</v>
      </c>
      <c r="U104" s="2"/>
    </row>
    <row r="105" spans="1:21" s="54" customFormat="1" ht="17.25" customHeight="1">
      <c r="A105" s="142">
        <v>92</v>
      </c>
      <c r="B105" s="50"/>
      <c r="C105" s="134" t="s">
        <v>450</v>
      </c>
      <c r="D105" s="135"/>
      <c r="E105" s="135"/>
      <c r="F105" s="135"/>
      <c r="G105" s="135"/>
      <c r="H105" s="135"/>
      <c r="I105" s="135"/>
      <c r="J105" s="135"/>
      <c r="K105" s="135"/>
      <c r="L105" s="135"/>
      <c r="M105" s="136"/>
      <c r="N105" s="51" t="s">
        <v>461</v>
      </c>
      <c r="O105" s="80">
        <f aca="true" t="shared" si="1" ref="O105:T105">SUM(O68:O104)</f>
        <v>357181177.63</v>
      </c>
      <c r="P105" s="80">
        <f t="shared" si="1"/>
        <v>276126232.89</v>
      </c>
      <c r="Q105" s="80">
        <f t="shared" si="1"/>
        <v>357147452.63</v>
      </c>
      <c r="R105" s="80">
        <f t="shared" si="1"/>
        <v>368159930</v>
      </c>
      <c r="S105" s="80">
        <f t="shared" si="1"/>
        <v>288878830</v>
      </c>
      <c r="T105" s="80">
        <f t="shared" si="1"/>
        <v>289641130</v>
      </c>
      <c r="U105" s="53"/>
    </row>
    <row r="106" spans="1:21" ht="22.5" customHeight="1">
      <c r="A106" s="3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4" t="s">
        <v>440</v>
      </c>
      <c r="N106" s="47" t="s">
        <v>462</v>
      </c>
      <c r="O106" s="81">
        <f aca="true" t="shared" si="2" ref="O106:T106">SUM(O67+O105)</f>
        <v>497287377.63</v>
      </c>
      <c r="P106" s="81">
        <f t="shared" si="2"/>
        <v>374923467.34999996</v>
      </c>
      <c r="Q106" s="81">
        <f t="shared" si="2"/>
        <v>490806454.15999997</v>
      </c>
      <c r="R106" s="81">
        <f>SUM(R67+R105)</f>
        <v>500473530</v>
      </c>
      <c r="S106" s="81">
        <f t="shared" si="2"/>
        <v>426500430</v>
      </c>
      <c r="T106" s="81">
        <f t="shared" si="2"/>
        <v>434523030</v>
      </c>
      <c r="U106" s="2"/>
    </row>
    <row r="107" spans="1:18" ht="15">
      <c r="A107" s="2"/>
      <c r="B107" s="34" t="s">
        <v>452</v>
      </c>
      <c r="C107" s="4"/>
      <c r="D107" s="86"/>
      <c r="E107" s="86"/>
      <c r="F107" s="63"/>
      <c r="G107" s="4"/>
      <c r="H107" s="86" t="s">
        <v>455</v>
      </c>
      <c r="I107" s="86"/>
      <c r="J107" s="4"/>
      <c r="K107" s="48"/>
      <c r="L107" s="6"/>
      <c r="M107" s="6"/>
      <c r="N107" s="82"/>
      <c r="O107" s="6"/>
      <c r="P107" s="6"/>
      <c r="Q107" s="78"/>
      <c r="R107" s="2"/>
    </row>
    <row r="108" spans="1:18" ht="18.75" customHeight="1">
      <c r="A108" s="2"/>
      <c r="B108" s="35" t="s">
        <v>453</v>
      </c>
      <c r="C108" s="62" t="s">
        <v>454</v>
      </c>
      <c r="D108" s="85" t="s">
        <v>441</v>
      </c>
      <c r="E108" s="85"/>
      <c r="G108" s="4"/>
      <c r="H108" s="85" t="s">
        <v>442</v>
      </c>
      <c r="I108" s="85"/>
      <c r="J108" s="4"/>
      <c r="K108" s="48"/>
      <c r="L108" s="6"/>
      <c r="M108" s="6"/>
      <c r="N108" s="82"/>
      <c r="O108" s="6"/>
      <c r="P108" s="6"/>
      <c r="Q108" s="78"/>
      <c r="R108" s="2"/>
    </row>
    <row r="109" spans="1:21" ht="15" customHeight="1">
      <c r="A109" s="2"/>
      <c r="B109" s="34"/>
      <c r="C109" s="18"/>
      <c r="D109" s="11"/>
      <c r="E109" s="36"/>
      <c r="F109" s="11"/>
      <c r="G109" s="18"/>
      <c r="H109" s="117"/>
      <c r="I109" s="117"/>
      <c r="J109" s="18"/>
      <c r="K109" s="18"/>
      <c r="L109" s="18"/>
      <c r="M109" s="6"/>
      <c r="N109" s="48"/>
      <c r="O109" s="6"/>
      <c r="P109" s="6"/>
      <c r="Q109" s="72"/>
      <c r="R109" s="6"/>
      <c r="S109" s="6"/>
      <c r="T109" s="4"/>
      <c r="U109" s="2"/>
    </row>
    <row r="110" spans="1:21" ht="15" customHeight="1">
      <c r="A110" s="2"/>
      <c r="B110" s="87" t="s">
        <v>456</v>
      </c>
      <c r="C110" s="87"/>
      <c r="D110" s="5"/>
      <c r="E110" s="18"/>
      <c r="F110" s="18"/>
      <c r="G110" s="18"/>
      <c r="H110" s="18"/>
      <c r="I110" s="18"/>
      <c r="J110" s="18"/>
      <c r="K110" s="18"/>
      <c r="L110" s="18"/>
      <c r="M110" s="6"/>
      <c r="N110" s="6"/>
      <c r="O110" s="6"/>
      <c r="P110" s="6"/>
      <c r="Q110" s="72"/>
      <c r="R110" s="6"/>
      <c r="S110" s="6"/>
      <c r="T110" s="4"/>
      <c r="U110" s="2"/>
    </row>
  </sheetData>
  <sheetProtection/>
  <mergeCells count="209">
    <mergeCell ref="E99:K99"/>
    <mergeCell ref="E104:K104"/>
    <mergeCell ref="E100:K100"/>
    <mergeCell ref="E101:K101"/>
    <mergeCell ref="E102:K102"/>
    <mergeCell ref="E103:K103"/>
    <mergeCell ref="C96:D96"/>
    <mergeCell ref="E95:K95"/>
    <mergeCell ref="E96:K96"/>
    <mergeCell ref="E97:K97"/>
    <mergeCell ref="E98:K98"/>
    <mergeCell ref="C90:D90"/>
    <mergeCell ref="C91:D91"/>
    <mergeCell ref="C92:D92"/>
    <mergeCell ref="C93:D93"/>
    <mergeCell ref="C94:D94"/>
    <mergeCell ref="C95:D95"/>
    <mergeCell ref="E91:K91"/>
    <mergeCell ref="E92:K92"/>
    <mergeCell ref="E93:K93"/>
    <mergeCell ref="E94:K94"/>
    <mergeCell ref="C84:D84"/>
    <mergeCell ref="C85:D85"/>
    <mergeCell ref="C86:D86"/>
    <mergeCell ref="C87:D87"/>
    <mergeCell ref="C88:D88"/>
    <mergeCell ref="C89:D89"/>
    <mergeCell ref="E85:K85"/>
    <mergeCell ref="E86:K86"/>
    <mergeCell ref="E87:K87"/>
    <mergeCell ref="E88:K88"/>
    <mergeCell ref="E89:K89"/>
    <mergeCell ref="C76:D76"/>
    <mergeCell ref="C77:D77"/>
    <mergeCell ref="C80:D80"/>
    <mergeCell ref="E90:K90"/>
    <mergeCell ref="C81:D81"/>
    <mergeCell ref="C82:D82"/>
    <mergeCell ref="C83:D83"/>
    <mergeCell ref="E82:K82"/>
    <mergeCell ref="E83:K83"/>
    <mergeCell ref="E84:K84"/>
    <mergeCell ref="C72:D72"/>
    <mergeCell ref="E74:K74"/>
    <mergeCell ref="E73:K73"/>
    <mergeCell ref="C73:D73"/>
    <mergeCell ref="C74:D74"/>
    <mergeCell ref="C75:D75"/>
    <mergeCell ref="E76:K76"/>
    <mergeCell ref="E77:K77"/>
    <mergeCell ref="E80:K80"/>
    <mergeCell ref="E81:K81"/>
    <mergeCell ref="E66:K66"/>
    <mergeCell ref="E69:K69"/>
    <mergeCell ref="E70:K70"/>
    <mergeCell ref="E71:K71"/>
    <mergeCell ref="E72:K72"/>
    <mergeCell ref="C67:M67"/>
    <mergeCell ref="C49:D49"/>
    <mergeCell ref="C50:D50"/>
    <mergeCell ref="C51:D51"/>
    <mergeCell ref="C52:D52"/>
    <mergeCell ref="C54:D54"/>
    <mergeCell ref="E75:K75"/>
    <mergeCell ref="C68:D68"/>
    <mergeCell ref="C69:D69"/>
    <mergeCell ref="C70:D70"/>
    <mergeCell ref="C71:D71"/>
    <mergeCell ref="C105:M105"/>
    <mergeCell ref="C59:D59"/>
    <mergeCell ref="E48:K48"/>
    <mergeCell ref="E49:K49"/>
    <mergeCell ref="E50:K50"/>
    <mergeCell ref="E51:K51"/>
    <mergeCell ref="E52:K52"/>
    <mergeCell ref="E53:K53"/>
    <mergeCell ref="C104:D104"/>
    <mergeCell ref="C56:D56"/>
    <mergeCell ref="C44:D44"/>
    <mergeCell ref="C45:D45"/>
    <mergeCell ref="C46:D46"/>
    <mergeCell ref="E62:K62"/>
    <mergeCell ref="E54:K54"/>
    <mergeCell ref="E55:K55"/>
    <mergeCell ref="E56:K56"/>
    <mergeCell ref="C55:D55"/>
    <mergeCell ref="C57:D57"/>
    <mergeCell ref="C58:D58"/>
    <mergeCell ref="E45:K45"/>
    <mergeCell ref="E46:K46"/>
    <mergeCell ref="C21:D21"/>
    <mergeCell ref="C23:D23"/>
    <mergeCell ref="C22:D22"/>
    <mergeCell ref="C24:D24"/>
    <mergeCell ref="C38:D38"/>
    <mergeCell ref="C39:D39"/>
    <mergeCell ref="C40:D40"/>
    <mergeCell ref="C42:D42"/>
    <mergeCell ref="C41:D41"/>
    <mergeCell ref="E39:K39"/>
    <mergeCell ref="E40:K40"/>
    <mergeCell ref="E41:K41"/>
    <mergeCell ref="E42:K42"/>
    <mergeCell ref="E43:K43"/>
    <mergeCell ref="C43:D43"/>
    <mergeCell ref="E44:K44"/>
    <mergeCell ref="E21:K21"/>
    <mergeCell ref="E20:K20"/>
    <mergeCell ref="E22:K22"/>
    <mergeCell ref="E23:K23"/>
    <mergeCell ref="E24:K24"/>
    <mergeCell ref="E38:K38"/>
    <mergeCell ref="E27:K27"/>
    <mergeCell ref="E30:K30"/>
    <mergeCell ref="C16:D16"/>
    <mergeCell ref="C17:D17"/>
    <mergeCell ref="C18:D18"/>
    <mergeCell ref="C19:D19"/>
    <mergeCell ref="C20:D20"/>
    <mergeCell ref="E19:K19"/>
    <mergeCell ref="E18:K18"/>
    <mergeCell ref="E16:K16"/>
    <mergeCell ref="E17:K17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Q11:Q12"/>
    <mergeCell ref="E13:K13"/>
    <mergeCell ref="E14:K14"/>
    <mergeCell ref="E15:K15"/>
    <mergeCell ref="R11:T11"/>
    <mergeCell ref="E11:K12"/>
    <mergeCell ref="L11:L12"/>
    <mergeCell ref="M11:M12"/>
    <mergeCell ref="N11:N12"/>
    <mergeCell ref="O11:O12"/>
    <mergeCell ref="P11:P12"/>
    <mergeCell ref="E47:K47"/>
    <mergeCell ref="C100:D100"/>
    <mergeCell ref="C101:D101"/>
    <mergeCell ref="C102:D102"/>
    <mergeCell ref="E57:K57"/>
    <mergeCell ref="E58:K58"/>
    <mergeCell ref="E59:K59"/>
    <mergeCell ref="C48:D48"/>
    <mergeCell ref="C53:D53"/>
    <mergeCell ref="C65:D65"/>
    <mergeCell ref="E63:K63"/>
    <mergeCell ref="E65:K65"/>
    <mergeCell ref="E68:K68"/>
    <mergeCell ref="E64:K64"/>
    <mergeCell ref="C64:D64"/>
    <mergeCell ref="H109:I109"/>
    <mergeCell ref="C98:D98"/>
    <mergeCell ref="C99:D99"/>
    <mergeCell ref="C103:D103"/>
    <mergeCell ref="H107:I107"/>
    <mergeCell ref="B1:S1"/>
    <mergeCell ref="C4:R4"/>
    <mergeCell ref="F6:R6"/>
    <mergeCell ref="F7:R7"/>
    <mergeCell ref="F8:H8"/>
    <mergeCell ref="C97:D97"/>
    <mergeCell ref="E28:K28"/>
    <mergeCell ref="C29:D29"/>
    <mergeCell ref="E29:K29"/>
    <mergeCell ref="C30:D30"/>
    <mergeCell ref="H108:I108"/>
    <mergeCell ref="C25:D25"/>
    <mergeCell ref="E25:K25"/>
    <mergeCell ref="C26:D26"/>
    <mergeCell ref="E26:K26"/>
    <mergeCell ref="C27:D27"/>
    <mergeCell ref="C62:D62"/>
    <mergeCell ref="C63:D63"/>
    <mergeCell ref="C66:D66"/>
    <mergeCell ref="C28:D28"/>
    <mergeCell ref="C31:D31"/>
    <mergeCell ref="E31:K31"/>
    <mergeCell ref="C32:D32"/>
    <mergeCell ref="E32:K32"/>
    <mergeCell ref="C33:D33"/>
    <mergeCell ref="E33:K33"/>
    <mergeCell ref="E61:K61"/>
    <mergeCell ref="C60:D60"/>
    <mergeCell ref="E60:K60"/>
    <mergeCell ref="C34:D34"/>
    <mergeCell ref="E34:K34"/>
    <mergeCell ref="C35:D35"/>
    <mergeCell ref="E35:K35"/>
    <mergeCell ref="C36:D36"/>
    <mergeCell ref="E36:K36"/>
    <mergeCell ref="C47:D47"/>
    <mergeCell ref="D108:E108"/>
    <mergeCell ref="D107:E107"/>
    <mergeCell ref="B110:C110"/>
    <mergeCell ref="C37:D37"/>
    <mergeCell ref="E37:K37"/>
    <mergeCell ref="C78:D78"/>
    <mergeCell ref="E78:K78"/>
    <mergeCell ref="C79:D79"/>
    <mergeCell ref="E79:K79"/>
    <mergeCell ref="C61:D61"/>
  </mergeCells>
  <printOptions/>
  <pageMargins left="0.2362204724409449" right="0.2362204724409449" top="0.5511811023622047" bottom="0.35433070866141736" header="0.31496062992125984" footer="0.31496062992125984"/>
  <pageSetup errors="blank" fitToHeight="0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Solodova-PC\Солодова</dc:creator>
  <cp:keywords/>
  <dc:description/>
  <cp:lastModifiedBy>Солодова</cp:lastModifiedBy>
  <cp:lastPrinted>2018-11-13T06:42:10Z</cp:lastPrinted>
  <dcterms:created xsi:type="dcterms:W3CDTF">2018-10-26T11:38:13Z</dcterms:created>
  <dcterms:modified xsi:type="dcterms:W3CDTF">2018-11-13T06:43:00Z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дату(7).xls</vt:lpwstr>
  </property>
  <property fmtid="{D5CDD505-2E9C-101B-9397-08002B2CF9AE}" pid="3" name="Название отчета">
    <vt:lpwstr>Реестр источников доходов на дату(7).xls</vt:lpwstr>
  </property>
  <property fmtid="{D5CDD505-2E9C-101B-9397-08002B2CF9AE}" pid="4" name="Версия клиента">
    <vt:lpwstr>18.3.14.9141</vt:lpwstr>
  </property>
  <property fmtid="{D5CDD505-2E9C-101B-9397-08002B2CF9AE}" pid="5" name="Версия базы">
    <vt:lpwstr>18.3.3264.632917124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6704_mironova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